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06" yWindow="65356" windowWidth="13485" windowHeight="8580" activeTab="1"/>
  </bookViews>
  <sheets>
    <sheet name="201A" sheetId="1" r:id="rId1"/>
    <sheet name="201B" sheetId="2" r:id="rId2"/>
  </sheets>
  <definedNames>
    <definedName name="_xlnm.Print_Area" localSheetId="1">'201B'!$B$1:$N$33</definedName>
  </definedNames>
  <calcPr fullCalcOnLoad="1"/>
</workbook>
</file>

<file path=xl/sharedStrings.xml><?xml version="1.0" encoding="utf-8"?>
<sst xmlns="http://schemas.openxmlformats.org/spreadsheetml/2006/main" count="93" uniqueCount="60">
  <si>
    <t>492.衣服･身の回り品卸売業</t>
  </si>
  <si>
    <t>商店数(店)</t>
  </si>
  <si>
    <t>構成比(%)</t>
  </si>
  <si>
    <t>増減率(%)</t>
  </si>
  <si>
    <t>　流通段階及び流通経路</t>
  </si>
  <si>
    <t>1994年</t>
  </si>
  <si>
    <t>94/91</t>
  </si>
  <si>
    <t>　卸 売 部 門 計　</t>
  </si>
  <si>
    <t xml:space="preserve">Ⅰ 第 １ 次 卸 計 </t>
  </si>
  <si>
    <t xml:space="preserve">    直 取 引 卸 計</t>
  </si>
  <si>
    <t xml:space="preserve">      他部門直取引卸計     </t>
  </si>
  <si>
    <t>　　　①生産業者から仕入れ産業用使用者へ販売</t>
  </si>
  <si>
    <t>　　　②生産業者から仕入れ国外へ販売</t>
  </si>
  <si>
    <t>　　　④国外から仕入れ国外へ販売</t>
  </si>
  <si>
    <t xml:space="preserve">      小売直取引卸計</t>
  </si>
  <si>
    <t>　　　⑤生産業者から仕入れ小売業者へ販売</t>
  </si>
  <si>
    <t>　　　⑥国外から仕入れ小売業者へ販売</t>
  </si>
  <si>
    <t xml:space="preserve">    元　　 卸　　 計</t>
  </si>
  <si>
    <t>　　　⑦生産業者から仕入れ卸売業者へ販売</t>
  </si>
  <si>
    <t>　　　⑧国外から仕入れ卸売業者へ販売</t>
  </si>
  <si>
    <t xml:space="preserve">Ⅱ 第 ２ 次 卸 計 </t>
  </si>
  <si>
    <t xml:space="preserve">    中　間　卸　計</t>
  </si>
  <si>
    <t>　　　⑨生産業者から仕入れ卸売業者へ販売</t>
  </si>
  <si>
    <t xml:space="preserve">    最 終　卸　計</t>
  </si>
  <si>
    <t>　　　⑩卸売業者から仕入れ産業用使用者へ販売</t>
  </si>
  <si>
    <t>　　　⑪卸売業者から仕入れ国外へ販売</t>
  </si>
  <si>
    <t>　　　⑫卸売業者から仕入れ小売業者へ販売</t>
  </si>
  <si>
    <t xml:space="preserve">Ⅲ そ の 他 の 卸 計 </t>
  </si>
  <si>
    <t xml:space="preserve">      販売先本支店間卸</t>
  </si>
  <si>
    <t xml:space="preserve">      仕入先本支店間卸</t>
  </si>
  <si>
    <t xml:space="preserve">      仕入先自店内製造品卸</t>
  </si>
  <si>
    <r>
      <t xml:space="preserve">201  </t>
    </r>
    <r>
      <rPr>
        <sz val="14"/>
        <rFont val="ＭＳ ゴシック"/>
        <family val="3"/>
      </rPr>
      <t>衣服･身の回り品卸売業の流通段階別販売統計</t>
    </r>
  </si>
  <si>
    <t>商　店　数</t>
  </si>
  <si>
    <t>1997年</t>
  </si>
  <si>
    <t>97/94</t>
  </si>
  <si>
    <t>　　　③国外から仕入れ産業用使用者へ販売</t>
  </si>
  <si>
    <r>
      <t xml:space="preserve">201  </t>
    </r>
    <r>
      <rPr>
        <sz val="14"/>
        <rFont val="ＭＳ ゴシック"/>
        <family val="3"/>
      </rPr>
      <t>　衣服･身の回り品卸売業の流通段階別販売統計</t>
    </r>
  </si>
  <si>
    <t>年間販売額</t>
  </si>
  <si>
    <t xml:space="preserve">産 業 分 類  </t>
  </si>
  <si>
    <t>511.衣服･身の回り品卸売業</t>
  </si>
  <si>
    <t>年間販売額(百万円)</t>
  </si>
  <si>
    <t>　　　③国外から仕入れ産業用使用者へ販売</t>
  </si>
  <si>
    <t>　　　⑨卸売業者から仕入れ卸売業者へ販売</t>
  </si>
  <si>
    <t>201B</t>
  </si>
  <si>
    <t>201A</t>
  </si>
  <si>
    <t>　　　　　構成比(%)</t>
  </si>
  <si>
    <t>増減率（％）</t>
  </si>
  <si>
    <t>2002年</t>
  </si>
  <si>
    <t>02/97</t>
  </si>
  <si>
    <t>　　　　なお、前回比増減率は時系列を考慮したもので算出しており、公表数値により算出した値とは一致しない。</t>
  </si>
  <si>
    <t>　　　　なお、前回比増減率は時系列を考慮したもので算出しており、公表数値により算出した値とは一致しない場合がある。</t>
  </si>
  <si>
    <t>（出所）　経済産業省　経済産業政策局　調査統計部　産業統計室 商業統計調査</t>
  </si>
  <si>
    <t>　　　　　　（調査結果一覧　時系列産業細分類別年次別）（二次加工流通経路別参考第１表）年間商品販売額</t>
  </si>
  <si>
    <t>（注）　２００２年の商店数の数値は対１９９７年比増減率で計算したものである。</t>
  </si>
  <si>
    <t>（注）　２００２年の年間販売額の数値は対１９９７年比増減率で計算したものある。</t>
  </si>
  <si>
    <t>　　　　　（調査結果一覧　時系列産業細分類別年次別）（二次加工流通経路別参考第１表）事業所数</t>
  </si>
  <si>
    <t>02/9７</t>
  </si>
  <si>
    <t>　　 経済産業省からの商業流通に関する統計値の公表は５年毎である。</t>
  </si>
  <si>
    <t>07/02</t>
  </si>
  <si>
    <t>2007年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</si>
</sst>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.0"/>
    <numFmt numFmtId="185" formatCode="0.0_);&quot;△&quot;0.0_);0.0_)"/>
    <numFmt numFmtId="186" formatCode="0.0;&quot;△ &quot;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);[Red]\(0.0\)"/>
    <numFmt numFmtId="191" formatCode="m/d"/>
    <numFmt numFmtId="192" formatCode="mm/dd/yy"/>
  </numFmts>
  <fonts count="14">
    <font>
      <sz val="11"/>
      <name val="ＭＳ Ｐゴシック"/>
      <family val="0"/>
    </font>
    <font>
      <sz val="11"/>
      <name val="明朝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6"/>
      <name val="明朝"/>
      <family val="3"/>
    </font>
    <font>
      <b/>
      <sz val="12"/>
      <name val="明朝"/>
      <family val="3"/>
    </font>
    <font>
      <sz val="11"/>
      <name val="標準ゴシック"/>
      <family val="3"/>
    </font>
    <font>
      <sz val="11"/>
      <name val="ＭＳ 明朝"/>
      <family val="1"/>
    </font>
    <font>
      <b/>
      <sz val="11"/>
      <name val="ＭＳ Ｐゴシック"/>
      <family val="0"/>
    </font>
    <font>
      <sz val="11"/>
      <name val="ＭＳ Ｐ明朝"/>
      <family val="1"/>
    </font>
    <font>
      <sz val="11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" fillId="0" borderId="0">
      <alignment/>
      <protection/>
    </xf>
    <xf numFmtId="0" fontId="13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21">
      <alignment/>
      <protection/>
    </xf>
    <xf numFmtId="0" fontId="4" fillId="0" borderId="0" xfId="21" applyFont="1" applyAlignment="1">
      <alignment horizontal="centerContinuous"/>
      <protection/>
    </xf>
    <xf numFmtId="0" fontId="1" fillId="0" borderId="0" xfId="21" applyAlignment="1">
      <alignment horizontal="centerContinuous"/>
      <protection/>
    </xf>
    <xf numFmtId="0" fontId="6" fillId="0" borderId="0" xfId="21" applyFont="1" applyAlignment="1">
      <alignment horizontal="left"/>
      <protection/>
    </xf>
    <xf numFmtId="0" fontId="7" fillId="0" borderId="0" xfId="21" applyFont="1">
      <alignment/>
      <protection/>
    </xf>
    <xf numFmtId="0" fontId="1" fillId="0" borderId="1" xfId="21" applyBorder="1" applyAlignment="1">
      <alignment horizontal="right"/>
      <protection/>
    </xf>
    <xf numFmtId="0" fontId="1" fillId="0" borderId="2" xfId="21" applyBorder="1">
      <alignment/>
      <protection/>
    </xf>
    <xf numFmtId="0" fontId="1" fillId="0" borderId="3" xfId="21" applyBorder="1" applyAlignment="1">
      <alignment horizontal="centerContinuous"/>
      <protection/>
    </xf>
    <xf numFmtId="0" fontId="1" fillId="0" borderId="4" xfId="21" applyBorder="1">
      <alignment/>
      <protection/>
    </xf>
    <xf numFmtId="0" fontId="1" fillId="0" borderId="5" xfId="21" applyBorder="1" applyAlignment="1">
      <alignment horizontal="centerContinuous"/>
      <protection/>
    </xf>
    <xf numFmtId="0" fontId="1" fillId="0" borderId="6" xfId="21" applyBorder="1" applyAlignment="1">
      <alignment horizontal="centerContinuous"/>
      <protection/>
    </xf>
    <xf numFmtId="0" fontId="1" fillId="0" borderId="7" xfId="21" applyBorder="1">
      <alignment/>
      <protection/>
    </xf>
    <xf numFmtId="0" fontId="1" fillId="0" borderId="8" xfId="21" applyBorder="1" applyAlignment="1">
      <alignment horizontal="centerContinuous"/>
      <protection/>
    </xf>
    <xf numFmtId="0" fontId="7" fillId="0" borderId="1" xfId="21" applyFont="1" applyBorder="1">
      <alignment/>
      <protection/>
    </xf>
    <xf numFmtId="38" fontId="1" fillId="0" borderId="0" xfId="17" applyAlignment="1">
      <alignment/>
    </xf>
    <xf numFmtId="0" fontId="7" fillId="0" borderId="4" xfId="21" applyFont="1" applyBorder="1">
      <alignment/>
      <protection/>
    </xf>
    <xf numFmtId="0" fontId="8" fillId="0" borderId="4" xfId="21" applyFont="1" applyBorder="1">
      <alignment/>
      <protection/>
    </xf>
    <xf numFmtId="0" fontId="8" fillId="0" borderId="7" xfId="21" applyFont="1" applyBorder="1">
      <alignment/>
      <protection/>
    </xf>
    <xf numFmtId="38" fontId="1" fillId="0" borderId="6" xfId="17" applyBorder="1" applyAlignment="1">
      <alignment/>
    </xf>
    <xf numFmtId="38" fontId="1" fillId="0" borderId="0" xfId="17" applyBorder="1" applyAlignment="1">
      <alignment/>
    </xf>
    <xf numFmtId="38" fontId="1" fillId="0" borderId="9" xfId="17" applyBorder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7" xfId="0" applyBorder="1" applyAlignment="1">
      <alignment/>
    </xf>
    <xf numFmtId="0" fontId="0" fillId="0" borderId="10" xfId="0" applyBorder="1" applyAlignment="1">
      <alignment horizontal="center"/>
    </xf>
    <xf numFmtId="0" fontId="7" fillId="0" borderId="1" xfId="0" applyFont="1" applyBorder="1" applyAlignment="1">
      <alignment/>
    </xf>
    <xf numFmtId="38" fontId="0" fillId="0" borderId="12" xfId="17" applyBorder="1" applyAlignment="1">
      <alignment/>
    </xf>
    <xf numFmtId="184" fontId="0" fillId="0" borderId="12" xfId="0" applyNumberFormat="1" applyBorder="1" applyAlignment="1">
      <alignment/>
    </xf>
    <xf numFmtId="185" fontId="0" fillId="0" borderId="1" xfId="0" applyNumberFormat="1" applyBorder="1" applyAlignment="1">
      <alignment/>
    </xf>
    <xf numFmtId="0" fontId="7" fillId="0" borderId="4" xfId="0" applyFont="1" applyBorder="1" applyAlignment="1">
      <alignment/>
    </xf>
    <xf numFmtId="185" fontId="0" fillId="0" borderId="4" xfId="0" applyNumberFormat="1" applyBorder="1" applyAlignment="1">
      <alignment/>
    </xf>
    <xf numFmtId="0" fontId="8" fillId="0" borderId="4" xfId="0" applyFont="1" applyBorder="1" applyAlignment="1">
      <alignment/>
    </xf>
    <xf numFmtId="0" fontId="8" fillId="0" borderId="7" xfId="0" applyFont="1" applyBorder="1" applyAlignment="1">
      <alignment/>
    </xf>
    <xf numFmtId="184" fontId="0" fillId="0" borderId="7" xfId="0" applyNumberFormat="1" applyBorder="1" applyAlignment="1">
      <alignment/>
    </xf>
    <xf numFmtId="38" fontId="0" fillId="0" borderId="13" xfId="17" applyBorder="1" applyAlignment="1">
      <alignment/>
    </xf>
    <xf numFmtId="184" fontId="0" fillId="0" borderId="13" xfId="0" applyNumberFormat="1" applyBorder="1" applyAlignment="1">
      <alignment/>
    </xf>
    <xf numFmtId="38" fontId="0" fillId="0" borderId="14" xfId="17" applyBorder="1" applyAlignment="1">
      <alignment/>
    </xf>
    <xf numFmtId="184" fontId="0" fillId="0" borderId="14" xfId="0" applyNumberFormat="1" applyBorder="1" applyAlignment="1">
      <alignment/>
    </xf>
    <xf numFmtId="185" fontId="0" fillId="0" borderId="7" xfId="0" applyNumberFormat="1" applyBorder="1" applyAlignment="1">
      <alignment/>
    </xf>
    <xf numFmtId="0" fontId="1" fillId="0" borderId="3" xfId="21" applyBorder="1">
      <alignment/>
      <protection/>
    </xf>
    <xf numFmtId="38" fontId="1" fillId="0" borderId="15" xfId="17" applyBorder="1" applyAlignment="1">
      <alignment/>
    </xf>
    <xf numFmtId="38" fontId="1" fillId="0" borderId="16" xfId="17" applyBorder="1" applyAlignment="1">
      <alignment/>
    </xf>
    <xf numFmtId="0" fontId="1" fillId="0" borderId="17" xfId="21" applyFont="1" applyBorder="1" applyAlignment="1">
      <alignment horizontal="centerContinuous"/>
      <protection/>
    </xf>
    <xf numFmtId="0" fontId="1" fillId="0" borderId="2" xfId="21" applyBorder="1" applyAlignment="1">
      <alignment horizontal="center"/>
      <protection/>
    </xf>
    <xf numFmtId="184" fontId="1" fillId="0" borderId="18" xfId="21" applyNumberFormat="1" applyBorder="1">
      <alignment/>
      <protection/>
    </xf>
    <xf numFmtId="184" fontId="1" fillId="0" borderId="15" xfId="21" applyNumberFormat="1" applyBorder="1">
      <alignment/>
      <protection/>
    </xf>
    <xf numFmtId="184" fontId="1" fillId="0" borderId="16" xfId="21" applyNumberFormat="1" applyBorder="1">
      <alignment/>
      <protection/>
    </xf>
    <xf numFmtId="185" fontId="1" fillId="0" borderId="18" xfId="21" applyNumberFormat="1" applyBorder="1">
      <alignment/>
      <protection/>
    </xf>
    <xf numFmtId="185" fontId="1" fillId="0" borderId="15" xfId="21" applyNumberFormat="1" applyBorder="1">
      <alignment/>
      <protection/>
    </xf>
    <xf numFmtId="185" fontId="1" fillId="0" borderId="16" xfId="21" applyNumberFormat="1" applyBorder="1">
      <alignment/>
      <protection/>
    </xf>
    <xf numFmtId="38" fontId="1" fillId="0" borderId="19" xfId="17" applyBorder="1" applyAlignment="1">
      <alignment/>
    </xf>
    <xf numFmtId="38" fontId="1" fillId="0" borderId="20" xfId="17" applyBorder="1" applyAlignment="1">
      <alignment/>
    </xf>
    <xf numFmtId="38" fontId="1" fillId="0" borderId="21" xfId="17" applyBorder="1" applyAlignment="1">
      <alignment/>
    </xf>
    <xf numFmtId="0" fontId="0" fillId="0" borderId="3" xfId="0" applyBorder="1" applyAlignment="1">
      <alignment/>
    </xf>
    <xf numFmtId="0" fontId="1" fillId="0" borderId="2" xfId="21" applyFont="1" applyBorder="1" applyAlignment="1">
      <alignment horizontal="left"/>
      <protection/>
    </xf>
    <xf numFmtId="184" fontId="1" fillId="0" borderId="22" xfId="21" applyNumberFormat="1" applyBorder="1">
      <alignment/>
      <protection/>
    </xf>
    <xf numFmtId="184" fontId="1" fillId="0" borderId="23" xfId="21" applyNumberFormat="1" applyBorder="1">
      <alignment/>
      <protection/>
    </xf>
    <xf numFmtId="184" fontId="1" fillId="0" borderId="24" xfId="21" applyNumberFormat="1" applyBorder="1">
      <alignment/>
      <protection/>
    </xf>
    <xf numFmtId="185" fontId="1" fillId="0" borderId="22" xfId="21" applyNumberFormat="1" applyBorder="1">
      <alignment/>
      <protection/>
    </xf>
    <xf numFmtId="185" fontId="1" fillId="0" borderId="23" xfId="21" applyNumberFormat="1" applyBorder="1">
      <alignment/>
      <protection/>
    </xf>
    <xf numFmtId="185" fontId="1" fillId="0" borderId="24" xfId="21" applyNumberFormat="1" applyBorder="1">
      <alignment/>
      <protection/>
    </xf>
    <xf numFmtId="0" fontId="0" fillId="0" borderId="8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/>
    </xf>
    <xf numFmtId="0" fontId="10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190" fontId="0" fillId="0" borderId="12" xfId="17" applyNumberFormat="1" applyFont="1" applyFill="1" applyBorder="1" applyAlignment="1">
      <alignment/>
    </xf>
    <xf numFmtId="190" fontId="0" fillId="0" borderId="0" xfId="0" applyNumberFormat="1" applyAlignment="1">
      <alignment/>
    </xf>
    <xf numFmtId="190" fontId="0" fillId="0" borderId="7" xfId="0" applyNumberFormat="1" applyBorder="1" applyAlignment="1">
      <alignment/>
    </xf>
    <xf numFmtId="0" fontId="12" fillId="0" borderId="0" xfId="16" applyAlignment="1">
      <alignment/>
    </xf>
    <xf numFmtId="0" fontId="12" fillId="0" borderId="0" xfId="16" applyAlignment="1">
      <alignment horizontal="justify"/>
    </xf>
    <xf numFmtId="0" fontId="0" fillId="0" borderId="3" xfId="0" applyBorder="1" applyAlignment="1">
      <alignment horizontal="center"/>
    </xf>
    <xf numFmtId="190" fontId="0" fillId="0" borderId="11" xfId="0" applyNumberFormat="1" applyBorder="1" applyAlignment="1">
      <alignment/>
    </xf>
    <xf numFmtId="190" fontId="0" fillId="0" borderId="4" xfId="0" applyNumberFormat="1" applyBorder="1" applyAlignment="1">
      <alignment/>
    </xf>
    <xf numFmtId="49" fontId="0" fillId="0" borderId="8" xfId="0" applyNumberFormat="1" applyBorder="1" applyAlignment="1">
      <alignment horizontal="center"/>
    </xf>
    <xf numFmtId="0" fontId="1" fillId="0" borderId="0" xfId="21" applyFont="1" applyFill="1" applyBorder="1">
      <alignment/>
      <protection/>
    </xf>
    <xf numFmtId="0" fontId="12" fillId="0" borderId="0" xfId="16" applyFont="1" applyAlignment="1">
      <alignment/>
    </xf>
    <xf numFmtId="0" fontId="9" fillId="0" borderId="0" xfId="0" applyFont="1" applyAlignment="1">
      <alignment horizontal="left" wrapText="1"/>
    </xf>
    <xf numFmtId="0" fontId="0" fillId="0" borderId="0" xfId="0" applyAlignment="1">
      <alignment/>
    </xf>
    <xf numFmtId="38" fontId="1" fillId="0" borderId="25" xfId="17" applyBorder="1" applyAlignment="1">
      <alignment/>
    </xf>
    <xf numFmtId="38" fontId="1" fillId="0" borderId="26" xfId="17" applyBorder="1" applyAlignment="1">
      <alignment/>
    </xf>
    <xf numFmtId="38" fontId="1" fillId="0" borderId="27" xfId="17" applyBorder="1" applyAlignment="1">
      <alignment/>
    </xf>
    <xf numFmtId="0" fontId="1" fillId="0" borderId="28" xfId="21" applyFont="1" applyBorder="1" applyAlignment="1">
      <alignment horizontal="center"/>
      <protection/>
    </xf>
    <xf numFmtId="0" fontId="1" fillId="0" borderId="17" xfId="21" applyFont="1" applyBorder="1" applyAlignment="1">
      <alignment horizontal="center"/>
      <protection/>
    </xf>
    <xf numFmtId="186" fontId="1" fillId="0" borderId="18" xfId="21" applyNumberFormat="1" applyFont="1" applyBorder="1" applyAlignment="1">
      <alignment horizontal="right"/>
      <protection/>
    </xf>
    <xf numFmtId="186" fontId="1" fillId="0" borderId="15" xfId="21" applyNumberFormat="1" applyBorder="1" applyAlignment="1">
      <alignment horizontal="right"/>
      <protection/>
    </xf>
    <xf numFmtId="186" fontId="1" fillId="0" borderId="16" xfId="21" applyNumberFormat="1" applyBorder="1" applyAlignment="1">
      <alignment horizontal="right"/>
      <protection/>
    </xf>
    <xf numFmtId="0" fontId="1" fillId="0" borderId="2" xfId="21" applyBorder="1" applyAlignment="1">
      <alignment horizontal="centerContinuous"/>
      <protection/>
    </xf>
    <xf numFmtId="0" fontId="1" fillId="0" borderId="29" xfId="21" applyBorder="1" applyAlignment="1">
      <alignment horizontal="center"/>
      <protection/>
    </xf>
    <xf numFmtId="0" fontId="1" fillId="0" borderId="3" xfId="21" applyFont="1" applyBorder="1" applyAlignment="1">
      <alignment horizontal="center"/>
      <protection/>
    </xf>
    <xf numFmtId="184" fontId="1" fillId="0" borderId="25" xfId="21" applyNumberFormat="1" applyBorder="1">
      <alignment/>
      <protection/>
    </xf>
    <xf numFmtId="49" fontId="1" fillId="0" borderId="17" xfId="21" applyNumberFormat="1" applyFont="1" applyBorder="1" applyAlignment="1">
      <alignment horizontal="center"/>
      <protection/>
    </xf>
    <xf numFmtId="184" fontId="1" fillId="0" borderId="15" xfId="21" applyNumberFormat="1" applyFont="1" applyBorder="1">
      <alignment/>
      <protection/>
    </xf>
    <xf numFmtId="184" fontId="1" fillId="0" borderId="19" xfId="21" applyNumberFormat="1" applyFont="1" applyBorder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361950" y="752475"/>
          <a:ext cx="339090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2914650</xdr:colOff>
      <xdr:row>6</xdr:row>
      <xdr:rowOff>85725</xdr:rowOff>
    </xdr:from>
    <xdr:to>
      <xdr:col>2</xdr:col>
      <xdr:colOff>9525</xdr:colOff>
      <xdr:row>6</xdr:row>
      <xdr:rowOff>152400</xdr:rowOff>
    </xdr:to>
    <xdr:sp>
      <xdr:nvSpPr>
        <xdr:cNvPr id="2" name="Line 2"/>
        <xdr:cNvSpPr>
          <a:spLocks/>
        </xdr:cNvSpPr>
      </xdr:nvSpPr>
      <xdr:spPr>
        <a:xfrm>
          <a:off x="3276600" y="1200150"/>
          <a:ext cx="48577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2"/>
  <sheetViews>
    <sheetView workbookViewId="0" topLeftCell="A11">
      <selection activeCell="L36" sqref="L36"/>
    </sheetView>
  </sheetViews>
  <sheetFormatPr defaultColWidth="9.00390625" defaultRowHeight="13.5"/>
  <cols>
    <col min="1" max="1" width="4.25390625" style="0" customWidth="1"/>
    <col min="2" max="2" width="44.50390625" style="0" customWidth="1"/>
    <col min="5" max="6" width="9.50390625" style="0" customWidth="1"/>
    <col min="14" max="14" width="9.50390625" style="0" bestFit="1" customWidth="1"/>
  </cols>
  <sheetData>
    <row r="1" spans="1:13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7.25">
      <c r="A2" s="1"/>
      <c r="B2" s="2" t="s">
        <v>31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4.25">
      <c r="A3" s="1"/>
      <c r="B3" s="4" t="s">
        <v>44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4.25" thickBot="1">
      <c r="A4" s="1"/>
      <c r="B4" s="5" t="s">
        <v>32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14.25" thickBot="1">
      <c r="A5" s="1"/>
      <c r="B5" s="6"/>
      <c r="C5" s="7"/>
      <c r="D5" s="8" t="s">
        <v>0</v>
      </c>
      <c r="E5" s="8"/>
      <c r="F5" s="8"/>
      <c r="G5" s="8"/>
      <c r="H5" s="8"/>
      <c r="I5" s="8"/>
      <c r="J5" s="8"/>
      <c r="K5" s="8"/>
      <c r="L5" s="50"/>
      <c r="M5" s="50"/>
      <c r="N5" s="29"/>
    </row>
    <row r="6" spans="1:14" ht="18" customHeight="1" thickBot="1">
      <c r="A6" s="1"/>
      <c r="B6" s="9"/>
      <c r="C6" s="10" t="s">
        <v>1</v>
      </c>
      <c r="D6" s="11"/>
      <c r="E6" s="11"/>
      <c r="F6" s="11"/>
      <c r="G6" s="65" t="s">
        <v>45</v>
      </c>
      <c r="H6" s="8"/>
      <c r="I6" s="8"/>
      <c r="J6" s="8"/>
      <c r="K6" s="99"/>
      <c r="L6" s="64" t="s">
        <v>46</v>
      </c>
      <c r="M6" s="8"/>
      <c r="N6" s="29"/>
    </row>
    <row r="7" spans="1:14" ht="15" customHeight="1" thickBot="1">
      <c r="A7" s="1"/>
      <c r="B7" s="12" t="s">
        <v>4</v>
      </c>
      <c r="C7" s="13">
        <v>1994</v>
      </c>
      <c r="D7" s="54">
        <v>1997</v>
      </c>
      <c r="E7" s="94">
        <v>2002</v>
      </c>
      <c r="F7" s="95">
        <v>2007</v>
      </c>
      <c r="G7" s="99">
        <v>1994</v>
      </c>
      <c r="H7" s="100">
        <v>1997</v>
      </c>
      <c r="I7" s="101">
        <v>2002</v>
      </c>
      <c r="J7" s="53">
        <v>2007</v>
      </c>
      <c r="K7" s="54" t="s">
        <v>6</v>
      </c>
      <c r="L7" s="100" t="s">
        <v>34</v>
      </c>
      <c r="M7" s="101" t="s">
        <v>48</v>
      </c>
      <c r="N7" s="103" t="s">
        <v>58</v>
      </c>
    </row>
    <row r="8" spans="1:14" ht="13.5">
      <c r="A8" s="1"/>
      <c r="B8" s="14" t="s">
        <v>7</v>
      </c>
      <c r="C8" s="15">
        <v>25127</v>
      </c>
      <c r="D8" s="62">
        <v>22020</v>
      </c>
      <c r="E8" s="51">
        <v>20398</v>
      </c>
      <c r="F8" s="91">
        <v>16366</v>
      </c>
      <c r="G8" s="66">
        <v>100</v>
      </c>
      <c r="H8" s="55">
        <v>100</v>
      </c>
      <c r="I8" s="55">
        <v>100</v>
      </c>
      <c r="J8" s="102">
        <v>100</v>
      </c>
      <c r="K8" s="69">
        <v>-1.6</v>
      </c>
      <c r="L8" s="58">
        <v>-12.365184860906595</v>
      </c>
      <c r="M8" s="96">
        <v>-14.8</v>
      </c>
      <c r="N8" s="41">
        <f>(F8-E8)/E8*100</f>
        <v>-19.766643788606725</v>
      </c>
    </row>
    <row r="9" spans="1:14" ht="13.5">
      <c r="A9" s="1"/>
      <c r="B9" s="16" t="s">
        <v>8</v>
      </c>
      <c r="C9" s="15">
        <v>12851</v>
      </c>
      <c r="D9" s="63">
        <v>10549</v>
      </c>
      <c r="E9" s="51">
        <v>8756</v>
      </c>
      <c r="F9" s="92">
        <v>6823</v>
      </c>
      <c r="G9" s="67">
        <v>51.144187527361005</v>
      </c>
      <c r="H9" s="104">
        <f>D9/D8*100</f>
        <v>47.90644868301544</v>
      </c>
      <c r="I9" s="104">
        <f>E9/E8*100</f>
        <v>42.925777036964405</v>
      </c>
      <c r="J9" s="104">
        <f>F9/F8*100</f>
        <v>41.69008920933643</v>
      </c>
      <c r="K9" s="70">
        <v>1.2</v>
      </c>
      <c r="L9" s="59">
        <v>-17.91300287915337</v>
      </c>
      <c r="M9" s="97">
        <v>-17</v>
      </c>
      <c r="N9" s="41">
        <f>(F9-E9)/E9*100</f>
        <v>-22.076290543627227</v>
      </c>
    </row>
    <row r="10" spans="1:14" ht="13.5">
      <c r="A10" s="1"/>
      <c r="B10" s="16" t="s">
        <v>9</v>
      </c>
      <c r="C10" s="15">
        <v>8793</v>
      </c>
      <c r="D10" s="63">
        <v>7120</v>
      </c>
      <c r="E10" s="51">
        <v>5554</v>
      </c>
      <c r="F10" s="92">
        <v>4249</v>
      </c>
      <c r="G10" s="67">
        <v>34.994229315079394</v>
      </c>
      <c r="H10" s="56">
        <v>32.334241598546775</v>
      </c>
      <c r="I10" s="104">
        <f>E10/E8*100</f>
        <v>27.2281596234925</v>
      </c>
      <c r="J10" s="104">
        <f>F10/F8*100</f>
        <v>25.962360992301114</v>
      </c>
      <c r="K10" s="70">
        <v>0.1</v>
      </c>
      <c r="L10" s="59">
        <v>-19.026498350960992</v>
      </c>
      <c r="M10" s="97">
        <v>-22</v>
      </c>
      <c r="N10" s="41">
        <f aca="true" t="shared" si="0" ref="N10:N32">(F10-E10)/E10*100</f>
        <v>-23.496579042131795</v>
      </c>
    </row>
    <row r="11" spans="1:14" ht="13.5">
      <c r="A11" s="1"/>
      <c r="B11" s="9" t="s">
        <v>10</v>
      </c>
      <c r="C11" s="15">
        <v>1092</v>
      </c>
      <c r="D11" s="63">
        <v>982</v>
      </c>
      <c r="E11" s="51">
        <v>676</v>
      </c>
      <c r="F11" s="92">
        <v>559</v>
      </c>
      <c r="G11" s="67">
        <v>4.345922712619891</v>
      </c>
      <c r="H11" s="56">
        <v>4.459582198001817</v>
      </c>
      <c r="I11" s="104">
        <f>E11/E8*100</f>
        <v>3.314050397097755</v>
      </c>
      <c r="J11" s="104">
        <f>F11/F8*100</f>
        <v>3.4156177441036295</v>
      </c>
      <c r="K11" s="70">
        <v>6.6</v>
      </c>
      <c r="L11" s="59">
        <v>-10.073260073260073</v>
      </c>
      <c r="M11" s="97">
        <v>-31.2</v>
      </c>
      <c r="N11" s="41">
        <f t="shared" si="0"/>
        <v>-17.307692307692307</v>
      </c>
    </row>
    <row r="12" spans="1:14" ht="13.5">
      <c r="A12" s="1"/>
      <c r="B12" s="17" t="s">
        <v>11</v>
      </c>
      <c r="C12" s="15">
        <v>1014</v>
      </c>
      <c r="D12" s="63">
        <v>890</v>
      </c>
      <c r="E12" s="51">
        <v>587</v>
      </c>
      <c r="F12" s="92">
        <v>464</v>
      </c>
      <c r="G12" s="67">
        <v>4.03549966171847</v>
      </c>
      <c r="H12" s="56">
        <v>4.041780199818347</v>
      </c>
      <c r="I12" s="104">
        <f>E12/E8*100</f>
        <v>2.8777331110893223</v>
      </c>
      <c r="J12" s="104">
        <f>F12/F8*100</f>
        <v>2.835146034461689</v>
      </c>
      <c r="K12" s="70">
        <v>12</v>
      </c>
      <c r="L12" s="59">
        <v>-12.22879684418146</v>
      </c>
      <c r="M12" s="97">
        <v>-34</v>
      </c>
      <c r="N12" s="41">
        <f t="shared" si="0"/>
        <v>-20.954003407155025</v>
      </c>
    </row>
    <row r="13" spans="1:14" ht="13.5">
      <c r="A13" s="1"/>
      <c r="B13" s="17" t="s">
        <v>12</v>
      </c>
      <c r="C13" s="15">
        <v>43</v>
      </c>
      <c r="D13" s="63">
        <v>28</v>
      </c>
      <c r="E13" s="51">
        <v>21</v>
      </c>
      <c r="F13" s="92">
        <v>14</v>
      </c>
      <c r="G13" s="67">
        <v>0.17113065626616786</v>
      </c>
      <c r="H13" s="56">
        <v>0.1271571298819255</v>
      </c>
      <c r="I13" s="104">
        <f>E13/E8*100</f>
        <v>0.10295126973232671</v>
      </c>
      <c r="J13" s="104">
        <f>F13/F8*100</f>
        <v>0.0855431993156544</v>
      </c>
      <c r="K13" s="70">
        <v>-38.6</v>
      </c>
      <c r="L13" s="59">
        <v>-34.883720930232556</v>
      </c>
      <c r="M13" s="97">
        <v>-25</v>
      </c>
      <c r="N13" s="41">
        <f t="shared" si="0"/>
        <v>-33.33333333333333</v>
      </c>
    </row>
    <row r="14" spans="1:14" ht="13.5">
      <c r="A14" s="1"/>
      <c r="B14" s="17" t="s">
        <v>35</v>
      </c>
      <c r="C14" s="15">
        <v>19</v>
      </c>
      <c r="D14" s="63">
        <v>46</v>
      </c>
      <c r="E14" s="51">
        <v>46</v>
      </c>
      <c r="F14" s="92">
        <v>50</v>
      </c>
      <c r="G14" s="67">
        <v>0.075615871373423</v>
      </c>
      <c r="H14" s="56">
        <v>0.2089009990917348</v>
      </c>
      <c r="I14" s="104">
        <f>E14/E8*100</f>
        <v>0.22551230512795373</v>
      </c>
      <c r="J14" s="104">
        <f>F14/F8*100</f>
        <v>0.30551142612733717</v>
      </c>
      <c r="K14" s="70">
        <v>-29.6</v>
      </c>
      <c r="L14" s="59">
        <v>142.10526315789474</v>
      </c>
      <c r="M14" s="97">
        <v>0</v>
      </c>
      <c r="N14" s="41">
        <f t="shared" si="0"/>
        <v>8.695652173913043</v>
      </c>
    </row>
    <row r="15" spans="1:14" ht="13.5">
      <c r="A15" s="1"/>
      <c r="B15" s="17" t="s">
        <v>13</v>
      </c>
      <c r="C15" s="15">
        <v>16</v>
      </c>
      <c r="D15" s="63">
        <v>18</v>
      </c>
      <c r="E15" s="51">
        <v>22</v>
      </c>
      <c r="F15" s="92">
        <v>31</v>
      </c>
      <c r="G15" s="67">
        <v>0.0636765232618299</v>
      </c>
      <c r="H15" s="56">
        <v>0.08174386920980926</v>
      </c>
      <c r="I15" s="104">
        <f>E15/E8*100</f>
        <v>0.10785371114815179</v>
      </c>
      <c r="J15" s="104">
        <f>F15/F8*100</f>
        <v>0.18941708419894904</v>
      </c>
      <c r="K15" s="70">
        <v>-27.3</v>
      </c>
      <c r="L15" s="59">
        <v>12.5</v>
      </c>
      <c r="M15" s="97">
        <v>22.2</v>
      </c>
      <c r="N15" s="41">
        <f t="shared" si="0"/>
        <v>40.909090909090914</v>
      </c>
    </row>
    <row r="16" spans="1:14" ht="13.5">
      <c r="A16" s="1"/>
      <c r="B16" s="16" t="s">
        <v>14</v>
      </c>
      <c r="C16" s="15">
        <v>7701</v>
      </c>
      <c r="D16" s="63">
        <v>6138</v>
      </c>
      <c r="E16" s="51">
        <v>4873</v>
      </c>
      <c r="F16" s="92">
        <v>4690</v>
      </c>
      <c r="G16" s="67">
        <v>30.648306602459506</v>
      </c>
      <c r="H16" s="56">
        <v>27.87465940054496</v>
      </c>
      <c r="I16" s="104">
        <f>E16/E8*100</f>
        <v>23.88959701931562</v>
      </c>
      <c r="J16" s="104">
        <f>F16/F8*100</f>
        <v>28.656971770744228</v>
      </c>
      <c r="K16" s="70">
        <v>-0.7</v>
      </c>
      <c r="L16" s="59">
        <v>-20.29606544604597</v>
      </c>
      <c r="M16" s="97">
        <v>-20.6</v>
      </c>
      <c r="N16" s="41">
        <f t="shared" si="0"/>
        <v>-3.755386825364252</v>
      </c>
    </row>
    <row r="17" spans="1:14" ht="13.5">
      <c r="A17" s="1"/>
      <c r="B17" s="17" t="s">
        <v>15</v>
      </c>
      <c r="C17" s="15">
        <v>7114</v>
      </c>
      <c r="D17" s="63">
        <v>5521</v>
      </c>
      <c r="E17" s="51">
        <v>4080</v>
      </c>
      <c r="F17" s="92">
        <v>2692</v>
      </c>
      <c r="G17" s="67">
        <v>28.31217415529112</v>
      </c>
      <c r="H17" s="56">
        <v>25.072661217075385</v>
      </c>
      <c r="I17" s="104">
        <f>E17/E8*100</f>
        <v>20.00196097656633</v>
      </c>
      <c r="J17" s="104">
        <f>F17/F8*100</f>
        <v>16.448735182695835</v>
      </c>
      <c r="K17" s="70">
        <v>-2</v>
      </c>
      <c r="L17" s="59">
        <v>-22.392465560865897</v>
      </c>
      <c r="M17" s="97">
        <v>-26.1</v>
      </c>
      <c r="N17" s="41">
        <f t="shared" si="0"/>
        <v>-34.01960784313726</v>
      </c>
    </row>
    <row r="18" spans="1:14" ht="13.5">
      <c r="A18" s="1"/>
      <c r="B18" s="17" t="s">
        <v>16</v>
      </c>
      <c r="C18" s="15">
        <v>587</v>
      </c>
      <c r="D18" s="63">
        <v>617</v>
      </c>
      <c r="E18" s="51">
        <v>793</v>
      </c>
      <c r="F18" s="92">
        <v>998</v>
      </c>
      <c r="G18" s="67">
        <v>2.3361324471683846</v>
      </c>
      <c r="H18" s="56">
        <v>2.801998183469573</v>
      </c>
      <c r="I18" s="104">
        <f>E18/E8*100</f>
        <v>3.8876360427492895</v>
      </c>
      <c r="J18" s="104">
        <f>F18/F8*100</f>
        <v>6.0980080655016495</v>
      </c>
      <c r="K18" s="70">
        <v>17.4</v>
      </c>
      <c r="L18" s="59">
        <v>5.110732538330494</v>
      </c>
      <c r="M18" s="97">
        <v>28.5</v>
      </c>
      <c r="N18" s="41">
        <f t="shared" si="0"/>
        <v>25.851197982345525</v>
      </c>
    </row>
    <row r="19" spans="1:14" ht="13.5">
      <c r="A19" s="1"/>
      <c r="B19" s="16" t="s">
        <v>17</v>
      </c>
      <c r="C19" s="15">
        <v>4058</v>
      </c>
      <c r="D19" s="63">
        <v>3429</v>
      </c>
      <c r="E19" s="51">
        <v>3209</v>
      </c>
      <c r="F19" s="92">
        <v>2574</v>
      </c>
      <c r="G19" s="67">
        <v>16.14995821228161</v>
      </c>
      <c r="H19" s="56">
        <v>15.572207084468664</v>
      </c>
      <c r="I19" s="104">
        <f>E19/E8*100</f>
        <v>15.731934503382686</v>
      </c>
      <c r="J19" s="104">
        <f>F19/F8*100</f>
        <v>15.727728217035317</v>
      </c>
      <c r="K19" s="70">
        <v>3.7</v>
      </c>
      <c r="L19" s="59">
        <v>-15.500246426811238</v>
      </c>
      <c r="M19" s="97">
        <v>-6.4</v>
      </c>
      <c r="N19" s="41">
        <f t="shared" si="0"/>
        <v>-19.78809598005609</v>
      </c>
    </row>
    <row r="20" spans="1:14" ht="13.5">
      <c r="A20" s="1"/>
      <c r="B20" s="17" t="s">
        <v>18</v>
      </c>
      <c r="C20" s="15">
        <v>3275</v>
      </c>
      <c r="D20" s="63">
        <v>2641</v>
      </c>
      <c r="E20" s="51">
        <v>2115</v>
      </c>
      <c r="F20" s="92">
        <v>1364</v>
      </c>
      <c r="G20" s="67">
        <v>13.03378835515581</v>
      </c>
      <c r="H20" s="56">
        <v>11.993642143505904</v>
      </c>
      <c r="I20" s="104">
        <f>E20/E8*100</f>
        <v>10.368663594470046</v>
      </c>
      <c r="J20" s="104">
        <f>F20/F8*100</f>
        <v>8.334351704753757</v>
      </c>
      <c r="K20" s="70">
        <v>-0.9</v>
      </c>
      <c r="L20" s="59">
        <v>-19.358778625954198</v>
      </c>
      <c r="M20" s="97">
        <v>-19.9</v>
      </c>
      <c r="N20" s="41">
        <f t="shared" si="0"/>
        <v>-35.50827423167849</v>
      </c>
    </row>
    <row r="21" spans="1:14" ht="14.25" thickBot="1">
      <c r="A21" s="1"/>
      <c r="B21" s="18" t="s">
        <v>19</v>
      </c>
      <c r="C21" s="15">
        <v>783</v>
      </c>
      <c r="D21" s="63">
        <v>788</v>
      </c>
      <c r="E21" s="52">
        <v>1093</v>
      </c>
      <c r="F21" s="93">
        <v>1210</v>
      </c>
      <c r="G21" s="68">
        <v>3.1161698571258007</v>
      </c>
      <c r="H21" s="57">
        <v>3.578564940962761</v>
      </c>
      <c r="I21" s="105">
        <f>E21/E8*100</f>
        <v>5.358368467496813</v>
      </c>
      <c r="J21" s="105">
        <f>F21/F8*100</f>
        <v>7.393376512281559</v>
      </c>
      <c r="K21" s="71">
        <v>28.8</v>
      </c>
      <c r="L21" s="59">
        <v>0.6385696040868455</v>
      </c>
      <c r="M21" s="98">
        <v>38.7</v>
      </c>
      <c r="N21" s="49">
        <f t="shared" si="0"/>
        <v>10.704483074107959</v>
      </c>
    </row>
    <row r="22" spans="1:14" ht="13.5">
      <c r="A22" s="1"/>
      <c r="B22" s="14" t="s">
        <v>20</v>
      </c>
      <c r="C22" s="19">
        <v>8184</v>
      </c>
      <c r="D22" s="62">
        <v>8257</v>
      </c>
      <c r="E22" s="51">
        <v>7489</v>
      </c>
      <c r="F22" s="92">
        <v>7408</v>
      </c>
      <c r="G22" s="67">
        <v>32.570541648425994</v>
      </c>
      <c r="H22" s="56">
        <v>37.497729336966394</v>
      </c>
      <c r="I22" s="104">
        <f>E22/E8*100</f>
        <v>36.714383763114036</v>
      </c>
      <c r="J22" s="104">
        <f>F22/F8*100</f>
        <v>45.26457289502627</v>
      </c>
      <c r="K22" s="69">
        <v>-3.8</v>
      </c>
      <c r="L22" s="58">
        <v>0.8919843597262953</v>
      </c>
      <c r="M22" s="97">
        <v>-9.3</v>
      </c>
      <c r="N22" s="41">
        <f t="shared" si="0"/>
        <v>-1.0815863266123649</v>
      </c>
    </row>
    <row r="23" spans="1:14" ht="13.5">
      <c r="A23" s="1"/>
      <c r="B23" s="16" t="s">
        <v>21</v>
      </c>
      <c r="C23" s="20">
        <v>2219</v>
      </c>
      <c r="D23" s="63">
        <v>2470</v>
      </c>
      <c r="E23" s="51">
        <v>2527</v>
      </c>
      <c r="F23" s="92">
        <v>2451</v>
      </c>
      <c r="G23" s="67">
        <v>8.831137819875035</v>
      </c>
      <c r="H23" s="56">
        <v>11.217075386012716</v>
      </c>
      <c r="I23" s="104">
        <f>E23/E8*100</f>
        <v>12.38846945778998</v>
      </c>
      <c r="J23" s="104">
        <f>F23/F8*100</f>
        <v>14.97617010876207</v>
      </c>
      <c r="K23" s="70">
        <v>0.8</v>
      </c>
      <c r="L23" s="59">
        <v>11.311401532221721</v>
      </c>
      <c r="M23" s="97">
        <v>2.3</v>
      </c>
      <c r="N23" s="41">
        <f t="shared" si="0"/>
        <v>-3.007518796992481</v>
      </c>
    </row>
    <row r="24" spans="1:14" ht="13.5">
      <c r="A24" s="1"/>
      <c r="B24" s="17" t="s">
        <v>22</v>
      </c>
      <c r="C24" s="20">
        <v>2219</v>
      </c>
      <c r="D24" s="63">
        <v>2470</v>
      </c>
      <c r="E24" s="51">
        <v>2527</v>
      </c>
      <c r="F24" s="92">
        <v>2451</v>
      </c>
      <c r="G24" s="67">
        <v>8.831137819875035</v>
      </c>
      <c r="H24" s="56">
        <v>11.217075386012716</v>
      </c>
      <c r="I24" s="104">
        <f>E24/E8*100</f>
        <v>12.38846945778998</v>
      </c>
      <c r="J24" s="104">
        <f>F24/F8*100</f>
        <v>14.97617010876207</v>
      </c>
      <c r="K24" s="70">
        <v>0.8</v>
      </c>
      <c r="L24" s="59">
        <v>11.311401532221721</v>
      </c>
      <c r="M24" s="97">
        <v>2.3</v>
      </c>
      <c r="N24" s="41">
        <f t="shared" si="0"/>
        <v>-3.007518796992481</v>
      </c>
    </row>
    <row r="25" spans="1:14" ht="13.5">
      <c r="A25" s="1"/>
      <c r="B25" s="16" t="s">
        <v>23</v>
      </c>
      <c r="C25" s="20">
        <v>5965</v>
      </c>
      <c r="D25" s="63">
        <v>5787</v>
      </c>
      <c r="E25" s="51">
        <v>4965</v>
      </c>
      <c r="F25" s="92">
        <v>4957</v>
      </c>
      <c r="G25" s="67">
        <v>23.739403828550962</v>
      </c>
      <c r="H25" s="56">
        <v>26.28065395095368</v>
      </c>
      <c r="I25" s="104">
        <f>E25/E8*100</f>
        <v>24.340621629571526</v>
      </c>
      <c r="J25" s="104">
        <f>F25/F8*100</f>
        <v>30.288402786264207</v>
      </c>
      <c r="K25" s="70">
        <v>-5.5</v>
      </c>
      <c r="L25" s="59">
        <v>-2.984073763621123</v>
      </c>
      <c r="M25" s="97">
        <v>-14.2</v>
      </c>
      <c r="N25" s="41">
        <f t="shared" si="0"/>
        <v>-0.16112789526686808</v>
      </c>
    </row>
    <row r="26" spans="1:14" ht="13.5">
      <c r="A26" s="1"/>
      <c r="B26" s="17" t="s">
        <v>24</v>
      </c>
      <c r="C26" s="20">
        <v>702</v>
      </c>
      <c r="D26" s="63">
        <v>714</v>
      </c>
      <c r="E26" s="51">
        <v>606</v>
      </c>
      <c r="F26" s="92">
        <v>605</v>
      </c>
      <c r="G26" s="67">
        <v>2.793807458112787</v>
      </c>
      <c r="H26" s="56">
        <v>3.242506811989101</v>
      </c>
      <c r="I26" s="104">
        <f>E26/E8*100</f>
        <v>2.970879497989999</v>
      </c>
      <c r="J26" s="104">
        <f>F26/F8*100</f>
        <v>3.6966882561407797</v>
      </c>
      <c r="K26" s="70">
        <v>4.2</v>
      </c>
      <c r="L26" s="59">
        <v>1.7094017094017095</v>
      </c>
      <c r="M26" s="97">
        <v>-15.1</v>
      </c>
      <c r="N26" s="41">
        <f t="shared" si="0"/>
        <v>-0.16501650165016502</v>
      </c>
    </row>
    <row r="27" spans="1:14" ht="13.5">
      <c r="A27" s="1"/>
      <c r="B27" s="17" t="s">
        <v>25</v>
      </c>
      <c r="C27" s="20">
        <v>20</v>
      </c>
      <c r="D27" s="63">
        <v>16</v>
      </c>
      <c r="E27" s="51">
        <v>19</v>
      </c>
      <c r="F27" s="92">
        <v>25</v>
      </c>
      <c r="G27" s="67">
        <v>0.07959565407728737</v>
      </c>
      <c r="H27" s="56">
        <v>0.07266121707538602</v>
      </c>
      <c r="I27" s="104">
        <f>E27/E8*100</f>
        <v>0.09314638690067654</v>
      </c>
      <c r="J27" s="104">
        <f>F27/F8*100</f>
        <v>0.15275571306366859</v>
      </c>
      <c r="K27" s="70">
        <v>-51.2</v>
      </c>
      <c r="L27" s="59">
        <v>-20</v>
      </c>
      <c r="M27" s="97">
        <v>18.7</v>
      </c>
      <c r="N27" s="41">
        <f t="shared" si="0"/>
        <v>31.57894736842105</v>
      </c>
    </row>
    <row r="28" spans="1:14" ht="14.25" thickBot="1">
      <c r="A28" s="1"/>
      <c r="B28" s="18" t="s">
        <v>26</v>
      </c>
      <c r="C28" s="21">
        <v>5243</v>
      </c>
      <c r="D28" s="61">
        <v>5057</v>
      </c>
      <c r="E28" s="52">
        <v>4339</v>
      </c>
      <c r="F28" s="93">
        <v>4327</v>
      </c>
      <c r="G28" s="68">
        <v>20.866000716360887</v>
      </c>
      <c r="H28" s="57">
        <v>22.965485921889194</v>
      </c>
      <c r="I28" s="105">
        <f>E28/E8*100</f>
        <v>21.271693303265028</v>
      </c>
      <c r="J28" s="105">
        <f>F28/F8*100</f>
        <v>26.43895881705976</v>
      </c>
      <c r="K28" s="71">
        <v>-6.3</v>
      </c>
      <c r="L28" s="59">
        <v>-3.547587259202747</v>
      </c>
      <c r="M28" s="98">
        <v>-14.2</v>
      </c>
      <c r="N28" s="49">
        <f t="shared" si="0"/>
        <v>-0.27656141968195436</v>
      </c>
    </row>
    <row r="29" spans="1:14" ht="13.5">
      <c r="A29" s="1"/>
      <c r="B29" s="14" t="s">
        <v>27</v>
      </c>
      <c r="C29" s="19">
        <v>4092</v>
      </c>
      <c r="D29" s="62">
        <v>3214</v>
      </c>
      <c r="E29" s="51">
        <v>2517</v>
      </c>
      <c r="F29" s="92">
        <v>2135</v>
      </c>
      <c r="G29" s="67">
        <v>16.285270824212997</v>
      </c>
      <c r="H29" s="56">
        <v>14.595821980018165</v>
      </c>
      <c r="I29" s="104">
        <f>E29/E8*100</f>
        <v>12.339445043631729</v>
      </c>
      <c r="J29" s="104">
        <f>F29/F8*100</f>
        <v>13.045337895637296</v>
      </c>
      <c r="K29" s="69">
        <v>-5.5</v>
      </c>
      <c r="L29" s="58">
        <v>-21.456500488758554</v>
      </c>
      <c r="M29" s="97">
        <v>-21.7</v>
      </c>
      <c r="N29" s="41">
        <f t="shared" si="0"/>
        <v>-15.176797775129122</v>
      </c>
    </row>
    <row r="30" spans="1:14" ht="13.5">
      <c r="A30" s="1"/>
      <c r="B30" s="9" t="s">
        <v>28</v>
      </c>
      <c r="C30" s="20">
        <v>410</v>
      </c>
      <c r="D30" s="63">
        <v>259</v>
      </c>
      <c r="E30" s="51">
        <v>184</v>
      </c>
      <c r="F30" s="92">
        <v>184</v>
      </c>
      <c r="G30" s="67">
        <v>1.6317109085843913</v>
      </c>
      <c r="H30" s="56">
        <v>1.176203451407811</v>
      </c>
      <c r="I30" s="104">
        <f>E30/E8*100</f>
        <v>0.9020492205118149</v>
      </c>
      <c r="J30" s="104">
        <f>F30/F8*100</f>
        <v>1.1242820481486009</v>
      </c>
      <c r="K30" s="70">
        <v>4.3</v>
      </c>
      <c r="L30" s="59">
        <v>-36.829268292682926</v>
      </c>
      <c r="M30" s="97">
        <v>-28.9</v>
      </c>
      <c r="N30" s="41">
        <f t="shared" si="0"/>
        <v>0</v>
      </c>
    </row>
    <row r="31" spans="1:14" ht="13.5">
      <c r="A31" s="1"/>
      <c r="B31" s="9" t="s">
        <v>29</v>
      </c>
      <c r="C31" s="20">
        <v>3422</v>
      </c>
      <c r="D31" s="63">
        <v>2935</v>
      </c>
      <c r="E31" s="51">
        <v>2272</v>
      </c>
      <c r="F31" s="92">
        <v>1917</v>
      </c>
      <c r="G31" s="67">
        <v>13.618816412623872</v>
      </c>
      <c r="H31" s="56">
        <v>13.328792007266122</v>
      </c>
      <c r="I31" s="104">
        <f>E31/E8*100</f>
        <v>11.138346896754584</v>
      </c>
      <c r="J31" s="104">
        <f>F31/F8*100</f>
        <v>11.713308077722107</v>
      </c>
      <c r="K31" s="70">
        <v>-7.5</v>
      </c>
      <c r="L31" s="59">
        <v>-14.231443600233781</v>
      </c>
      <c r="M31" s="97">
        <v>-22.6</v>
      </c>
      <c r="N31" s="41">
        <f t="shared" si="0"/>
        <v>-15.625</v>
      </c>
    </row>
    <row r="32" spans="1:14" ht="14.25" thickBot="1">
      <c r="A32" s="1"/>
      <c r="B32" s="12" t="s">
        <v>30</v>
      </c>
      <c r="C32" s="21">
        <v>260</v>
      </c>
      <c r="D32" s="61">
        <v>20</v>
      </c>
      <c r="E32" s="52">
        <v>41</v>
      </c>
      <c r="F32" s="93">
        <v>34</v>
      </c>
      <c r="G32" s="68">
        <v>1.0347435030047358</v>
      </c>
      <c r="H32" s="57">
        <v>0.09082652134423251</v>
      </c>
      <c r="I32" s="105">
        <f>E32/E8*100</f>
        <v>0.20100009804882832</v>
      </c>
      <c r="J32" s="105">
        <f>F32/F8*100</f>
        <v>0.2077477697665893</v>
      </c>
      <c r="K32" s="71">
        <v>9.2</v>
      </c>
      <c r="L32" s="60">
        <v>-92.3076923076923</v>
      </c>
      <c r="M32" s="98">
        <v>105</v>
      </c>
      <c r="N32" s="49">
        <f t="shared" si="0"/>
        <v>-17.073170731707318</v>
      </c>
    </row>
    <row r="33" spans="1:13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20" ht="15">
      <c r="B34" s="75" t="s">
        <v>53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7"/>
      <c r="O34" s="77"/>
      <c r="P34" s="77"/>
      <c r="Q34" s="77"/>
      <c r="R34" s="77"/>
      <c r="S34" s="77"/>
      <c r="T34" s="77"/>
    </row>
    <row r="35" spans="2:20" ht="15">
      <c r="B35" s="75" t="s">
        <v>50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7"/>
      <c r="O35" s="77"/>
      <c r="P35" s="77"/>
      <c r="Q35" s="77"/>
      <c r="R35" s="77"/>
      <c r="S35" s="77"/>
      <c r="T35" s="77"/>
    </row>
    <row r="36" spans="1:2" ht="13.5">
      <c r="A36" s="74"/>
      <c r="B36" s="87" t="s">
        <v>57</v>
      </c>
    </row>
    <row r="37" ht="13.5">
      <c r="A37" s="74"/>
    </row>
    <row r="38" spans="1:13" ht="13.5">
      <c r="A38" s="74"/>
      <c r="B38" s="89" t="s">
        <v>51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</row>
    <row r="39" spans="1:2" ht="13.5">
      <c r="A39" s="74"/>
      <c r="B39" t="s">
        <v>55</v>
      </c>
    </row>
    <row r="40" spans="1:3" ht="13.5">
      <c r="A40" s="74"/>
      <c r="B40" s="88"/>
      <c r="C40" s="81"/>
    </row>
    <row r="41" ht="13.5">
      <c r="A41" s="74"/>
    </row>
    <row r="42" ht="13.5">
      <c r="A42" s="74"/>
    </row>
    <row r="43" ht="13.5">
      <c r="A43" s="74"/>
    </row>
    <row r="44" ht="13.5">
      <c r="A44" s="74"/>
    </row>
    <row r="45" ht="13.5">
      <c r="A45" s="74"/>
    </row>
    <row r="46" ht="13.5">
      <c r="A46" s="74"/>
    </row>
    <row r="47" ht="13.5">
      <c r="A47" s="74"/>
    </row>
    <row r="48" ht="13.5">
      <c r="A48" s="74"/>
    </row>
    <row r="49" ht="13.5">
      <c r="A49" s="74"/>
    </row>
    <row r="50" ht="13.5">
      <c r="A50" s="74"/>
    </row>
    <row r="51" ht="13.5">
      <c r="A51" s="74"/>
    </row>
    <row r="52" ht="13.5">
      <c r="A52" s="74"/>
    </row>
    <row r="53" ht="13.5">
      <c r="A53" s="74"/>
    </row>
    <row r="54" ht="13.5">
      <c r="A54" s="74"/>
    </row>
    <row r="55" ht="13.5">
      <c r="A55" s="74"/>
    </row>
    <row r="56" ht="13.5">
      <c r="A56" s="74"/>
    </row>
    <row r="57" ht="13.5">
      <c r="A57" s="74"/>
    </row>
    <row r="58" ht="13.5">
      <c r="A58" s="74"/>
    </row>
    <row r="59" ht="13.5">
      <c r="A59" s="74"/>
    </row>
    <row r="60" ht="13.5">
      <c r="A60" s="74"/>
    </row>
    <row r="61" ht="13.5">
      <c r="A61" s="74"/>
    </row>
    <row r="62" ht="13.5">
      <c r="A62" s="74"/>
    </row>
    <row r="63" ht="13.5">
      <c r="A63" s="74"/>
    </row>
    <row r="64" ht="13.5">
      <c r="A64" s="74"/>
    </row>
    <row r="65" ht="13.5">
      <c r="A65" s="74"/>
    </row>
    <row r="66" ht="13.5">
      <c r="A66" s="74"/>
    </row>
    <row r="67" ht="13.5">
      <c r="A67" s="74"/>
    </row>
    <row r="68" ht="13.5">
      <c r="A68" s="74"/>
    </row>
    <row r="69" ht="13.5">
      <c r="A69" s="74"/>
    </row>
    <row r="70" ht="13.5">
      <c r="A70" s="74"/>
    </row>
    <row r="71" ht="13.5">
      <c r="A71" s="74"/>
    </row>
    <row r="72" ht="13.5">
      <c r="A72" s="74"/>
    </row>
    <row r="73" ht="13.5">
      <c r="A73" s="74"/>
    </row>
    <row r="74" ht="13.5">
      <c r="A74" s="74"/>
    </row>
    <row r="75" ht="13.5">
      <c r="A75" s="74"/>
    </row>
    <row r="76" ht="13.5">
      <c r="A76" s="74"/>
    </row>
    <row r="77" ht="13.5">
      <c r="A77" s="74"/>
    </row>
    <row r="78" ht="13.5">
      <c r="A78" s="74"/>
    </row>
    <row r="79" ht="13.5">
      <c r="A79" s="74"/>
    </row>
    <row r="80" ht="13.5">
      <c r="A80" s="74"/>
    </row>
    <row r="81" ht="13.5">
      <c r="A81" s="74"/>
    </row>
    <row r="82" ht="13.5">
      <c r="A82" s="74"/>
    </row>
    <row r="83" ht="13.5">
      <c r="A83" s="74"/>
    </row>
    <row r="84" ht="13.5">
      <c r="A84" s="74"/>
    </row>
    <row r="85" ht="13.5">
      <c r="A85" s="74"/>
    </row>
    <row r="86" ht="13.5">
      <c r="A86" s="74"/>
    </row>
    <row r="87" ht="13.5">
      <c r="A87" s="74"/>
    </row>
    <row r="88" ht="13.5">
      <c r="A88" s="74"/>
    </row>
    <row r="89" ht="13.5">
      <c r="A89" s="74"/>
    </row>
    <row r="90" ht="13.5">
      <c r="A90" s="74"/>
    </row>
    <row r="91" ht="13.5">
      <c r="A91" s="74"/>
    </row>
    <row r="92" ht="13.5">
      <c r="A92" s="74"/>
    </row>
    <row r="93" ht="13.5">
      <c r="A93" s="74"/>
    </row>
    <row r="94" ht="13.5">
      <c r="A94" s="74"/>
    </row>
    <row r="95" ht="13.5">
      <c r="A95" s="74"/>
    </row>
    <row r="96" ht="13.5">
      <c r="A96" s="74"/>
    </row>
    <row r="97" ht="13.5">
      <c r="A97" s="74"/>
    </row>
    <row r="98" ht="13.5">
      <c r="A98" s="74"/>
    </row>
    <row r="99" ht="13.5">
      <c r="A99" s="74"/>
    </row>
    <row r="100" ht="13.5">
      <c r="A100" s="74"/>
    </row>
    <row r="101" ht="13.5">
      <c r="A101" s="74"/>
    </row>
    <row r="102" ht="13.5">
      <c r="A102" s="74"/>
    </row>
    <row r="103" ht="13.5">
      <c r="A103" s="74"/>
    </row>
    <row r="104" ht="13.5">
      <c r="A104" s="74"/>
    </row>
    <row r="105" ht="13.5">
      <c r="A105" s="74"/>
    </row>
    <row r="106" ht="13.5">
      <c r="A106" s="74"/>
    </row>
    <row r="107" ht="13.5">
      <c r="A107" s="74"/>
    </row>
    <row r="108" ht="13.5">
      <c r="A108" s="74"/>
    </row>
    <row r="109" ht="13.5">
      <c r="A109" s="74"/>
    </row>
    <row r="110" ht="13.5">
      <c r="A110" s="74"/>
    </row>
    <row r="111" ht="13.5">
      <c r="A111" s="74"/>
    </row>
    <row r="112" ht="13.5">
      <c r="A112" s="74"/>
    </row>
    <row r="113" ht="13.5">
      <c r="A113" s="74"/>
    </row>
    <row r="114" ht="13.5">
      <c r="A114" s="74"/>
    </row>
    <row r="115" ht="13.5">
      <c r="A115" s="74"/>
    </row>
    <row r="116" ht="13.5">
      <c r="A116" s="74"/>
    </row>
    <row r="117" ht="13.5">
      <c r="A117" s="74"/>
    </row>
    <row r="118" ht="13.5">
      <c r="A118" s="74"/>
    </row>
    <row r="119" ht="13.5">
      <c r="A119" s="74"/>
    </row>
    <row r="120" ht="13.5">
      <c r="A120" s="74"/>
    </row>
    <row r="121" ht="13.5">
      <c r="A121" s="74"/>
    </row>
    <row r="122" ht="13.5">
      <c r="A122" s="74"/>
    </row>
    <row r="123" ht="13.5">
      <c r="A123" s="74"/>
    </row>
    <row r="124" ht="13.5">
      <c r="A124" s="74"/>
    </row>
    <row r="125" ht="13.5">
      <c r="A125" s="74"/>
    </row>
    <row r="126" ht="13.5">
      <c r="A126" s="74"/>
    </row>
    <row r="127" ht="13.5">
      <c r="A127" s="74"/>
    </row>
    <row r="128" ht="13.5">
      <c r="A128" s="74"/>
    </row>
    <row r="129" ht="13.5">
      <c r="A129" s="74"/>
    </row>
    <row r="130" ht="13.5">
      <c r="A130" s="74"/>
    </row>
    <row r="131" ht="13.5">
      <c r="A131" s="74"/>
    </row>
    <row r="132" ht="13.5">
      <c r="A132" s="74"/>
    </row>
    <row r="133" ht="13.5">
      <c r="A133" s="74"/>
    </row>
    <row r="134" ht="13.5">
      <c r="A134" s="74"/>
    </row>
    <row r="135" ht="13.5">
      <c r="A135" s="74"/>
    </row>
    <row r="136" ht="13.5">
      <c r="A136" s="74"/>
    </row>
    <row r="137" ht="13.5">
      <c r="A137" s="74"/>
    </row>
    <row r="138" ht="13.5">
      <c r="A138" s="74"/>
    </row>
    <row r="139" ht="13.5">
      <c r="A139" s="74"/>
    </row>
    <row r="140" ht="13.5">
      <c r="A140" s="74"/>
    </row>
    <row r="141" ht="13.5">
      <c r="A141" s="74"/>
    </row>
    <row r="142" ht="13.5">
      <c r="A142" s="74"/>
    </row>
    <row r="143" ht="13.5">
      <c r="A143" s="74"/>
    </row>
    <row r="144" ht="13.5">
      <c r="A144" s="74"/>
    </row>
    <row r="145" ht="13.5">
      <c r="A145" s="74"/>
    </row>
    <row r="146" ht="13.5">
      <c r="A146" s="74"/>
    </row>
    <row r="147" ht="13.5">
      <c r="A147" s="74"/>
    </row>
    <row r="148" ht="13.5">
      <c r="A148" s="74"/>
    </row>
    <row r="149" ht="13.5">
      <c r="A149" s="74"/>
    </row>
    <row r="150" ht="13.5">
      <c r="A150" s="74"/>
    </row>
    <row r="151" ht="13.5">
      <c r="A151" s="74"/>
    </row>
    <row r="152" ht="13.5">
      <c r="A152" s="74"/>
    </row>
  </sheetData>
  <mergeCells count="1">
    <mergeCell ref="B38:M3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42"/>
  <sheetViews>
    <sheetView tabSelected="1" workbookViewId="0" topLeftCell="A14">
      <selection activeCell="G41" sqref="G41"/>
    </sheetView>
  </sheetViews>
  <sheetFormatPr defaultColWidth="9.00390625" defaultRowHeight="13.5"/>
  <cols>
    <col min="1" max="1" width="4.75390625" style="0" customWidth="1"/>
    <col min="2" max="2" width="44.50390625" style="0" customWidth="1"/>
    <col min="3" max="3" width="10.625" style="0" customWidth="1"/>
    <col min="4" max="6" width="10.875" style="0" customWidth="1"/>
  </cols>
  <sheetData>
    <row r="2" spans="2:13" ht="17.25">
      <c r="B2" s="22" t="s">
        <v>36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ht="14.25">
      <c r="B3" s="24" t="s">
        <v>43</v>
      </c>
    </row>
    <row r="4" ht="14.25" thickBot="1">
      <c r="B4" s="25" t="s">
        <v>37</v>
      </c>
    </row>
    <row r="5" spans="2:14" ht="14.25" thickBot="1">
      <c r="B5" s="26" t="s">
        <v>38</v>
      </c>
      <c r="C5" s="27"/>
      <c r="D5" s="28" t="s">
        <v>39</v>
      </c>
      <c r="E5" s="28"/>
      <c r="F5" s="28"/>
      <c r="G5" s="28"/>
      <c r="H5" s="28"/>
      <c r="I5" s="28"/>
      <c r="J5" s="28"/>
      <c r="K5" s="28"/>
      <c r="L5" s="28"/>
      <c r="M5" s="64"/>
      <c r="N5" s="29"/>
    </row>
    <row r="6" spans="2:14" ht="14.25" thickBot="1">
      <c r="B6" s="30"/>
      <c r="C6" s="31" t="s">
        <v>40</v>
      </c>
      <c r="D6" s="32"/>
      <c r="E6" s="33"/>
      <c r="F6" s="33"/>
      <c r="G6" s="72" t="s">
        <v>2</v>
      </c>
      <c r="H6" s="33"/>
      <c r="I6" s="32"/>
      <c r="J6" s="33"/>
      <c r="K6" s="33" t="s">
        <v>3</v>
      </c>
      <c r="L6" s="33"/>
      <c r="M6" s="33"/>
      <c r="N6" s="29"/>
    </row>
    <row r="7" spans="2:14" ht="14.25" thickBot="1">
      <c r="B7" s="34" t="s">
        <v>4</v>
      </c>
      <c r="C7" s="35" t="s">
        <v>5</v>
      </c>
      <c r="D7" s="35" t="s">
        <v>33</v>
      </c>
      <c r="E7" s="35" t="s">
        <v>47</v>
      </c>
      <c r="F7" s="35" t="s">
        <v>59</v>
      </c>
      <c r="G7" s="35" t="s">
        <v>5</v>
      </c>
      <c r="H7" s="35" t="s">
        <v>33</v>
      </c>
      <c r="I7" s="73" t="s">
        <v>47</v>
      </c>
      <c r="J7" s="35" t="s">
        <v>59</v>
      </c>
      <c r="K7" s="35" t="s">
        <v>6</v>
      </c>
      <c r="L7" s="35" t="s">
        <v>34</v>
      </c>
      <c r="M7" s="83" t="s">
        <v>56</v>
      </c>
      <c r="N7" s="86" t="s">
        <v>58</v>
      </c>
    </row>
    <row r="8" spans="2:14" ht="13.5">
      <c r="B8" s="36" t="s">
        <v>7</v>
      </c>
      <c r="C8" s="37">
        <v>20575483</v>
      </c>
      <c r="D8" s="37">
        <v>18177084</v>
      </c>
      <c r="E8" s="37">
        <v>13705521</v>
      </c>
      <c r="F8" s="37">
        <v>12314118</v>
      </c>
      <c r="G8" s="38">
        <v>100</v>
      </c>
      <c r="H8" s="38">
        <f>D8/$D$8*100</f>
        <v>100</v>
      </c>
      <c r="I8" s="78">
        <v>100</v>
      </c>
      <c r="J8" s="78">
        <v>100</v>
      </c>
      <c r="K8" s="39">
        <v>-10.076104204554737</v>
      </c>
      <c r="L8" s="39">
        <f>(D8-C8)/C8*100</f>
        <v>-11.656586627881348</v>
      </c>
      <c r="M8" s="39">
        <f>(E8-D8)/D8*100</f>
        <v>-24.600001848481305</v>
      </c>
      <c r="N8" s="39">
        <f>(F8-E8)/E8*100</f>
        <v>-10.152135041053894</v>
      </c>
    </row>
    <row r="9" spans="2:14" ht="13.5">
      <c r="B9" s="40" t="s">
        <v>8</v>
      </c>
      <c r="C9" s="37">
        <v>10436878</v>
      </c>
      <c r="D9" s="37">
        <v>8855387</v>
      </c>
      <c r="E9" s="37">
        <v>6650396</v>
      </c>
      <c r="F9" s="37">
        <v>5147002</v>
      </c>
      <c r="G9" s="38">
        <v>50.7</v>
      </c>
      <c r="H9" s="38">
        <v>48.7</v>
      </c>
      <c r="I9" s="79">
        <f>E9/$E$8*100</f>
        <v>48.52348188733577</v>
      </c>
      <c r="J9" s="85">
        <f>F9/$E$8*100</f>
        <v>37.554223586246735</v>
      </c>
      <c r="K9" s="41">
        <v>-5.857691824072964</v>
      </c>
      <c r="L9" s="41">
        <f aca="true" t="shared" si="0" ref="L9:L32">(D9-C9)/C9*100</f>
        <v>-15.152912585545216</v>
      </c>
      <c r="M9" s="41">
        <f aca="true" t="shared" si="1" ref="M9:N32">(E9-D9)/D9*100</f>
        <v>-24.89999590080027</v>
      </c>
      <c r="N9" s="41">
        <f>(F9-E9)/E9*100</f>
        <v>-22.60608240471695</v>
      </c>
    </row>
    <row r="10" spans="2:14" ht="13.5">
      <c r="B10" s="40" t="s">
        <v>9</v>
      </c>
      <c r="C10" s="37">
        <v>7337944</v>
      </c>
      <c r="D10" s="37">
        <v>6140727</v>
      </c>
      <c r="E10" s="37">
        <v>4458168</v>
      </c>
      <c r="F10" s="37">
        <v>3274367</v>
      </c>
      <c r="G10" s="38">
        <v>35.7</v>
      </c>
      <c r="H10" s="38">
        <f>D10/$D$8*100</f>
        <v>33.78279486412672</v>
      </c>
      <c r="I10" s="79">
        <f>E10/$E$8*100</f>
        <v>32.52826360997149</v>
      </c>
      <c r="J10" s="85">
        <f>F10/$E$8*100</f>
        <v>23.890861208413746</v>
      </c>
      <c r="K10" s="41">
        <v>-3.4014074698742514</v>
      </c>
      <c r="L10" s="41">
        <f t="shared" si="0"/>
        <v>-16.3154284088295</v>
      </c>
      <c r="M10" s="41">
        <f t="shared" si="1"/>
        <v>-27.39999677562608</v>
      </c>
      <c r="N10" s="41">
        <f aca="true" t="shared" si="2" ref="N10:N31">(F10-E10)/E10*100</f>
        <v>-26.553530508495864</v>
      </c>
    </row>
    <row r="11" spans="2:14" ht="13.5">
      <c r="B11" s="30" t="s">
        <v>10</v>
      </c>
      <c r="C11" s="37">
        <v>546798</v>
      </c>
      <c r="D11" s="37">
        <v>684283</v>
      </c>
      <c r="E11" s="37">
        <v>384567</v>
      </c>
      <c r="F11" s="37">
        <v>179513</v>
      </c>
      <c r="G11" s="38">
        <v>2.7</v>
      </c>
      <c r="H11" s="38">
        <f>D11/$D$8*100</f>
        <v>3.7645367100685676</v>
      </c>
      <c r="I11" s="79">
        <f aca="true" t="shared" si="3" ref="I11:I32">E11/$E$8*100</f>
        <v>2.8059276258086068</v>
      </c>
      <c r="J11" s="85">
        <f aca="true" t="shared" si="4" ref="J11:J32">F11/$E$8*100</f>
        <v>1.3097860344017567</v>
      </c>
      <c r="K11" s="41">
        <v>10.137612091816584</v>
      </c>
      <c r="L11" s="41">
        <f t="shared" si="0"/>
        <v>25.143654512269613</v>
      </c>
      <c r="M11" s="41">
        <f t="shared" si="1"/>
        <v>-43.80000672236487</v>
      </c>
      <c r="N11" s="41">
        <f t="shared" si="2"/>
        <v>-53.32074775006696</v>
      </c>
    </row>
    <row r="12" spans="2:14" ht="13.5">
      <c r="B12" s="42" t="s">
        <v>11</v>
      </c>
      <c r="C12" s="37">
        <v>473419</v>
      </c>
      <c r="D12" s="37">
        <v>577644</v>
      </c>
      <c r="E12" s="37">
        <v>306729</v>
      </c>
      <c r="F12" s="37">
        <v>136375</v>
      </c>
      <c r="G12" s="38">
        <v>2.3</v>
      </c>
      <c r="H12" s="38">
        <f>D12/$D$8*100</f>
        <v>3.177869453648341</v>
      </c>
      <c r="I12" s="79">
        <f t="shared" si="3"/>
        <v>2.2379959142012917</v>
      </c>
      <c r="J12" s="85">
        <f t="shared" si="4"/>
        <v>0.995036963571104</v>
      </c>
      <c r="K12" s="41">
        <v>9.779337083706285</v>
      </c>
      <c r="L12" s="41">
        <f t="shared" si="0"/>
        <v>22.015381723167003</v>
      </c>
      <c r="M12" s="41">
        <f t="shared" si="1"/>
        <v>-46.89999376778778</v>
      </c>
      <c r="N12" s="41">
        <f t="shared" si="2"/>
        <v>-55.53892850040264</v>
      </c>
    </row>
    <row r="13" spans="2:14" ht="13.5">
      <c r="B13" s="42" t="s">
        <v>12</v>
      </c>
      <c r="C13" s="37">
        <v>33458</v>
      </c>
      <c r="D13" s="37">
        <v>19287</v>
      </c>
      <c r="E13" s="37">
        <v>9586</v>
      </c>
      <c r="F13" s="37">
        <v>4810</v>
      </c>
      <c r="G13" s="38">
        <v>0.2</v>
      </c>
      <c r="H13" s="38">
        <f>D13/$D$8*100</f>
        <v>0.10610612791358615</v>
      </c>
      <c r="I13" s="79">
        <f t="shared" si="3"/>
        <v>0.06994261655576611</v>
      </c>
      <c r="J13" s="85">
        <f t="shared" si="4"/>
        <v>0.0350953458828745</v>
      </c>
      <c r="K13" s="41">
        <v>-30.44364059706457</v>
      </c>
      <c r="L13" s="41">
        <f t="shared" si="0"/>
        <v>-42.3545938191165</v>
      </c>
      <c r="M13" s="41">
        <f t="shared" si="1"/>
        <v>-50.29812827292995</v>
      </c>
      <c r="N13" s="41">
        <f t="shared" si="2"/>
        <v>-49.82265804297935</v>
      </c>
    </row>
    <row r="14" spans="2:14" ht="13.5">
      <c r="B14" s="42" t="s">
        <v>41</v>
      </c>
      <c r="C14" s="37">
        <v>19583</v>
      </c>
      <c r="D14" s="37">
        <v>82715</v>
      </c>
      <c r="E14" s="37">
        <v>53103</v>
      </c>
      <c r="F14" s="37">
        <v>31136</v>
      </c>
      <c r="G14" s="38">
        <v>0.1</v>
      </c>
      <c r="H14" s="38">
        <f>D14/$D$8*100</f>
        <v>0.45505098617578044</v>
      </c>
      <c r="I14" s="79">
        <f t="shared" si="3"/>
        <v>0.3874569963447577</v>
      </c>
      <c r="J14" s="85">
        <f t="shared" si="4"/>
        <v>0.2271785217066903</v>
      </c>
      <c r="K14" s="41">
        <v>186.05024832018694</v>
      </c>
      <c r="L14" s="41">
        <f t="shared" si="0"/>
        <v>322.3816575601287</v>
      </c>
      <c r="M14" s="41">
        <f t="shared" si="1"/>
        <v>-35.800036269116845</v>
      </c>
      <c r="N14" s="41">
        <f t="shared" si="2"/>
        <v>-41.366777771500665</v>
      </c>
    </row>
    <row r="15" spans="2:14" ht="13.5">
      <c r="B15" s="42" t="s">
        <v>13</v>
      </c>
      <c r="C15" s="37">
        <v>20338</v>
      </c>
      <c r="D15" s="37">
        <v>4637</v>
      </c>
      <c r="E15" s="37">
        <v>10201</v>
      </c>
      <c r="F15" s="37">
        <v>7192</v>
      </c>
      <c r="G15" s="38">
        <v>0.1</v>
      </c>
      <c r="H15" s="38">
        <f>D15/$D$8*100</f>
        <v>0.02551014233086011</v>
      </c>
      <c r="I15" s="79">
        <f t="shared" si="3"/>
        <v>0.07442985932457438</v>
      </c>
      <c r="J15" s="85">
        <f t="shared" si="4"/>
        <v>0.05247520324108802</v>
      </c>
      <c r="K15" s="41">
        <v>97.95600545065213</v>
      </c>
      <c r="L15" s="41">
        <f t="shared" si="0"/>
        <v>-77.20031468187629</v>
      </c>
      <c r="M15" s="41">
        <f t="shared" si="1"/>
        <v>119.99137373301703</v>
      </c>
      <c r="N15" s="41">
        <f t="shared" si="2"/>
        <v>-29.497108126654247</v>
      </c>
    </row>
    <row r="16" spans="2:14" ht="13.5">
      <c r="B16" s="40" t="s">
        <v>14</v>
      </c>
      <c r="C16" s="37">
        <v>6791146</v>
      </c>
      <c r="D16" s="37">
        <v>5456444</v>
      </c>
      <c r="E16" s="37">
        <v>4075964</v>
      </c>
      <c r="F16" s="37">
        <v>3094855</v>
      </c>
      <c r="G16" s="38">
        <v>33</v>
      </c>
      <c r="H16" s="38">
        <f>D16/$D$8*100</f>
        <v>30.018258154058152</v>
      </c>
      <c r="I16" s="79">
        <f t="shared" si="3"/>
        <v>29.73957721125669</v>
      </c>
      <c r="J16" s="85">
        <f t="shared" si="4"/>
        <v>22.581082470341695</v>
      </c>
      <c r="K16" s="41">
        <v>-4.348143300894192</v>
      </c>
      <c r="L16" s="41">
        <f t="shared" si="0"/>
        <v>-19.653560680332895</v>
      </c>
      <c r="M16" s="41">
        <f t="shared" si="1"/>
        <v>-25.299993915451164</v>
      </c>
      <c r="N16" s="41">
        <f t="shared" si="2"/>
        <v>-24.070600231012833</v>
      </c>
    </row>
    <row r="17" spans="2:14" ht="13.5">
      <c r="B17" s="42" t="s">
        <v>15</v>
      </c>
      <c r="C17" s="37">
        <v>6320737</v>
      </c>
      <c r="D17" s="37">
        <v>4830332</v>
      </c>
      <c r="E17" s="37">
        <v>3028618</v>
      </c>
      <c r="F17" s="37">
        <v>1976240</v>
      </c>
      <c r="G17" s="38">
        <v>30.7</v>
      </c>
      <c r="H17" s="38">
        <f>D17/$D$8*100</f>
        <v>26.573745271793868</v>
      </c>
      <c r="I17" s="79">
        <f t="shared" si="3"/>
        <v>22.097795479646486</v>
      </c>
      <c r="J17" s="85">
        <f t="shared" si="4"/>
        <v>14.419298616958814</v>
      </c>
      <c r="K17" s="41">
        <v>-5.910932753065989</v>
      </c>
      <c r="L17" s="41">
        <f t="shared" si="0"/>
        <v>-23.579607884333743</v>
      </c>
      <c r="M17" s="41">
        <f t="shared" si="1"/>
        <v>-37.30000339521175</v>
      </c>
      <c r="N17" s="41">
        <f t="shared" si="2"/>
        <v>-34.74779585936556</v>
      </c>
    </row>
    <row r="18" spans="2:14" ht="13.5">
      <c r="B18" s="42" t="s">
        <v>16</v>
      </c>
      <c r="C18" s="37">
        <v>470408</v>
      </c>
      <c r="D18" s="37">
        <v>626112</v>
      </c>
      <c r="E18" s="37">
        <v>1047485</v>
      </c>
      <c r="F18" s="37">
        <v>1118614</v>
      </c>
      <c r="G18" s="38">
        <v>2.3</v>
      </c>
      <c r="H18" s="38">
        <f>D18/$D$8*100</f>
        <v>3.4445128822642843</v>
      </c>
      <c r="I18" s="79">
        <f t="shared" si="3"/>
        <v>7.642795921439251</v>
      </c>
      <c r="J18" s="85">
        <f t="shared" si="4"/>
        <v>8.161776557053175</v>
      </c>
      <c r="K18" s="41">
        <v>23.132496060560047</v>
      </c>
      <c r="L18" s="41">
        <f t="shared" si="0"/>
        <v>33.09977721467322</v>
      </c>
      <c r="M18" s="41">
        <f t="shared" si="1"/>
        <v>67.29993994684656</v>
      </c>
      <c r="N18" s="41">
        <f t="shared" si="2"/>
        <v>6.790455233249164</v>
      </c>
    </row>
    <row r="19" spans="2:14" ht="13.5">
      <c r="B19" s="40" t="s">
        <v>17</v>
      </c>
      <c r="C19" s="37">
        <v>3098934</v>
      </c>
      <c r="D19" s="37">
        <v>2714661</v>
      </c>
      <c r="E19" s="37">
        <v>2193446</v>
      </c>
      <c r="F19" s="37">
        <v>1872635</v>
      </c>
      <c r="G19" s="38">
        <v>15.1</v>
      </c>
      <c r="H19" s="38">
        <f>D19/$D$8*100</f>
        <v>14.93452415139854</v>
      </c>
      <c r="I19" s="79">
        <f t="shared" si="3"/>
        <v>16.004105206945436</v>
      </c>
      <c r="J19" s="85">
        <f t="shared" si="4"/>
        <v>13.663362377832991</v>
      </c>
      <c r="K19" s="41">
        <v>-11.204108251345579</v>
      </c>
      <c r="L19" s="41">
        <f t="shared" si="0"/>
        <v>-12.400167283330333</v>
      </c>
      <c r="M19" s="41">
        <f t="shared" si="1"/>
        <v>-19.20000324165706</v>
      </c>
      <c r="N19" s="41">
        <f t="shared" si="2"/>
        <v>-14.625890037867356</v>
      </c>
    </row>
    <row r="20" spans="2:14" ht="13.5">
      <c r="B20" s="42" t="s">
        <v>18</v>
      </c>
      <c r="C20" s="37">
        <v>2462856</v>
      </c>
      <c r="D20" s="37">
        <v>2093996</v>
      </c>
      <c r="E20" s="37">
        <v>1315029</v>
      </c>
      <c r="F20" s="37">
        <v>905135</v>
      </c>
      <c r="G20" s="38">
        <v>12</v>
      </c>
      <c r="H20" s="38">
        <f>D20/$D$8*100</f>
        <v>11.519977571760135</v>
      </c>
      <c r="I20" s="79">
        <f t="shared" si="3"/>
        <v>9.594885156135254</v>
      </c>
      <c r="J20" s="85">
        <f t="shared" si="4"/>
        <v>6.604163387878505</v>
      </c>
      <c r="K20" s="41">
        <v>-18.164872036667468</v>
      </c>
      <c r="L20" s="41">
        <f t="shared" si="0"/>
        <v>-14.97692110297963</v>
      </c>
      <c r="M20" s="41">
        <f t="shared" si="1"/>
        <v>-37.20002330472455</v>
      </c>
      <c r="N20" s="41">
        <f t="shared" si="2"/>
        <v>-31.16995898949757</v>
      </c>
    </row>
    <row r="21" spans="2:14" ht="14.25" thickBot="1">
      <c r="B21" s="43" t="s">
        <v>19</v>
      </c>
      <c r="C21" s="37">
        <v>636078</v>
      </c>
      <c r="D21" s="37">
        <v>620664</v>
      </c>
      <c r="E21" s="37">
        <v>878860</v>
      </c>
      <c r="F21" s="37">
        <v>967500</v>
      </c>
      <c r="G21" s="38">
        <v>3.1</v>
      </c>
      <c r="H21" s="44">
        <f>D21/$D$8*100</f>
        <v>3.4145410782059433</v>
      </c>
      <c r="I21" s="84">
        <f t="shared" si="3"/>
        <v>6.412452324869664</v>
      </c>
      <c r="J21" s="44">
        <f>F21/$D$8*100</f>
        <v>5.322635907937709</v>
      </c>
      <c r="K21" s="49">
        <v>32.40067524390167</v>
      </c>
      <c r="L21" s="49">
        <f t="shared" si="0"/>
        <v>-2.4232877099978305</v>
      </c>
      <c r="M21" s="49">
        <f t="shared" si="1"/>
        <v>41.599963909619376</v>
      </c>
      <c r="N21" s="49">
        <f t="shared" si="2"/>
        <v>10.085792959060601</v>
      </c>
    </row>
    <row r="22" spans="2:14" ht="13.5">
      <c r="B22" s="36" t="s">
        <v>20</v>
      </c>
      <c r="C22" s="45">
        <v>5229651</v>
      </c>
      <c r="D22" s="45">
        <v>5119644</v>
      </c>
      <c r="E22" s="45">
        <v>3911408</v>
      </c>
      <c r="F22" s="45">
        <v>3505037</v>
      </c>
      <c r="G22" s="46">
        <v>25.4</v>
      </c>
      <c r="H22" s="38">
        <f>D22/$D$8*100</f>
        <v>28.1653757005249</v>
      </c>
      <c r="I22" s="79">
        <f t="shared" si="3"/>
        <v>28.538922380258292</v>
      </c>
      <c r="J22" s="85">
        <f t="shared" si="4"/>
        <v>25.573905581553596</v>
      </c>
      <c r="K22" s="39">
        <v>-12.812790400297692</v>
      </c>
      <c r="L22" s="41">
        <f t="shared" si="0"/>
        <v>-2.1035246902709184</v>
      </c>
      <c r="M22" s="41">
        <f t="shared" si="1"/>
        <v>-23.60000031252173</v>
      </c>
      <c r="N22" s="39">
        <f>(F22-E22)/E22*100</f>
        <v>-10.389378965323996</v>
      </c>
    </row>
    <row r="23" spans="2:14" ht="13.5">
      <c r="B23" s="40" t="s">
        <v>21</v>
      </c>
      <c r="C23" s="37">
        <v>1571083</v>
      </c>
      <c r="D23" s="37">
        <v>1511939</v>
      </c>
      <c r="E23" s="37">
        <v>1555785</v>
      </c>
      <c r="F23" s="37">
        <v>1112898</v>
      </c>
      <c r="G23" s="38">
        <v>7.6</v>
      </c>
      <c r="H23" s="38">
        <f>D23/$D$8*100</f>
        <v>8.317830296652643</v>
      </c>
      <c r="I23" s="79">
        <f t="shared" si="3"/>
        <v>11.351520310683556</v>
      </c>
      <c r="J23" s="85">
        <f t="shared" si="4"/>
        <v>8.120070736457228</v>
      </c>
      <c r="K23" s="41">
        <v>2.9313914331014157</v>
      </c>
      <c r="L23" s="41">
        <f t="shared" si="0"/>
        <v>-3.764536946806757</v>
      </c>
      <c r="M23" s="41">
        <f t="shared" si="1"/>
        <v>2.899984721605832</v>
      </c>
      <c r="N23" s="41">
        <f t="shared" si="2"/>
        <v>-28.467108244391092</v>
      </c>
    </row>
    <row r="24" spans="2:14" ht="13.5">
      <c r="B24" s="42" t="s">
        <v>42</v>
      </c>
      <c r="C24" s="37">
        <v>1571083</v>
      </c>
      <c r="D24" s="37">
        <v>1511939</v>
      </c>
      <c r="E24" s="37">
        <v>1555785</v>
      </c>
      <c r="F24" s="37">
        <v>1112898</v>
      </c>
      <c r="G24" s="38">
        <v>7.6</v>
      </c>
      <c r="H24" s="38">
        <f>D24/$D$8*100</f>
        <v>8.317830296652643</v>
      </c>
      <c r="I24" s="79">
        <f t="shared" si="3"/>
        <v>11.351520310683556</v>
      </c>
      <c r="J24" s="85">
        <f t="shared" si="4"/>
        <v>8.120070736457228</v>
      </c>
      <c r="K24" s="41">
        <v>2.9313914331014157</v>
      </c>
      <c r="L24" s="41">
        <f t="shared" si="0"/>
        <v>-3.764536946806757</v>
      </c>
      <c r="M24" s="41">
        <f t="shared" si="1"/>
        <v>2.899984721605832</v>
      </c>
      <c r="N24" s="41">
        <f t="shared" si="2"/>
        <v>-28.467108244391092</v>
      </c>
    </row>
    <row r="25" spans="2:14" ht="13.5">
      <c r="B25" s="40" t="s">
        <v>23</v>
      </c>
      <c r="C25" s="37">
        <v>3658568</v>
      </c>
      <c r="D25" s="37">
        <v>3607705</v>
      </c>
      <c r="E25" s="37">
        <v>2366654</v>
      </c>
      <c r="F25" s="37">
        <v>2392138</v>
      </c>
      <c r="G25" s="38">
        <v>17.8</v>
      </c>
      <c r="H25" s="38">
        <f>D25/$D$8*100</f>
        <v>19.84754540387226</v>
      </c>
      <c r="I25" s="79">
        <f t="shared" si="3"/>
        <v>17.267887882554774</v>
      </c>
      <c r="J25" s="85">
        <f t="shared" si="4"/>
        <v>17.45382754876666</v>
      </c>
      <c r="K25" s="41">
        <v>-18.18662807261252</v>
      </c>
      <c r="L25" s="41">
        <f t="shared" si="0"/>
        <v>-1.3902433957767084</v>
      </c>
      <c r="M25" s="41">
        <f t="shared" si="1"/>
        <v>-34.40001330485724</v>
      </c>
      <c r="N25" s="41">
        <f t="shared" si="2"/>
        <v>1.0767944955198352</v>
      </c>
    </row>
    <row r="26" spans="2:14" ht="13.5">
      <c r="B26" s="42" t="s">
        <v>24</v>
      </c>
      <c r="C26" s="37">
        <v>302085</v>
      </c>
      <c r="D26" s="37">
        <v>245039</v>
      </c>
      <c r="E26" s="37">
        <v>216859</v>
      </c>
      <c r="F26" s="37">
        <v>174691</v>
      </c>
      <c r="G26" s="38">
        <v>1.5</v>
      </c>
      <c r="H26" s="38">
        <f>D26/$D$8*100</f>
        <v>1.3480655092973108</v>
      </c>
      <c r="I26" s="79">
        <f>E26/$E$8*100</f>
        <v>1.5822747635788528</v>
      </c>
      <c r="J26" s="85">
        <f t="shared" si="4"/>
        <v>1.2746031325624176</v>
      </c>
      <c r="K26" s="41">
        <v>-55.325162011635854</v>
      </c>
      <c r="L26" s="41">
        <f t="shared" si="0"/>
        <v>-18.884088915371503</v>
      </c>
      <c r="M26" s="41">
        <f t="shared" si="1"/>
        <v>-11.5002101706259</v>
      </c>
      <c r="N26" s="41">
        <f t="shared" si="2"/>
        <v>-19.444892764422967</v>
      </c>
    </row>
    <row r="27" spans="2:14" ht="13.5">
      <c r="B27" s="42" t="s">
        <v>25</v>
      </c>
      <c r="C27" s="37">
        <v>12430</v>
      </c>
      <c r="D27" s="37">
        <v>4375</v>
      </c>
      <c r="E27" s="37">
        <v>95281</v>
      </c>
      <c r="F27" s="37">
        <v>20978</v>
      </c>
      <c r="G27" s="38">
        <v>0.1</v>
      </c>
      <c r="H27" s="38">
        <f>D27/$D$8*100</f>
        <v>0.024068767025558116</v>
      </c>
      <c r="I27" s="79">
        <f t="shared" si="3"/>
        <v>0.6952015906582464</v>
      </c>
      <c r="J27" s="85">
        <f t="shared" si="4"/>
        <v>0.15306240455944725</v>
      </c>
      <c r="K27" s="41">
        <v>-37.86553361659585</v>
      </c>
      <c r="L27" s="41">
        <f t="shared" si="0"/>
        <v>-64.80289621882542</v>
      </c>
      <c r="M27" s="41">
        <f t="shared" si="1"/>
        <v>2077.8514285714286</v>
      </c>
      <c r="N27" s="41">
        <f t="shared" si="2"/>
        <v>-77.98301865009813</v>
      </c>
    </row>
    <row r="28" spans="2:14" ht="14.25" thickBot="1">
      <c r="B28" s="43" t="s">
        <v>26</v>
      </c>
      <c r="C28" s="47">
        <v>3344053</v>
      </c>
      <c r="D28" s="47">
        <v>3358291</v>
      </c>
      <c r="E28" s="47">
        <v>2145948</v>
      </c>
      <c r="F28" s="47">
        <v>2196470</v>
      </c>
      <c r="G28" s="48">
        <v>16.3</v>
      </c>
      <c r="H28" s="44">
        <f>D28/$D$8*100</f>
        <v>18.47541112754939</v>
      </c>
      <c r="I28" s="84">
        <f t="shared" si="3"/>
        <v>15.657544138599327</v>
      </c>
      <c r="J28" s="80">
        <f t="shared" si="4"/>
        <v>16.026169307974502</v>
      </c>
      <c r="K28" s="49">
        <v>-11.431158681383414</v>
      </c>
      <c r="L28" s="49">
        <f t="shared" si="0"/>
        <v>0.42577076380069334</v>
      </c>
      <c r="M28" s="49">
        <f t="shared" si="1"/>
        <v>-36.099998481370434</v>
      </c>
      <c r="N28" s="49">
        <f t="shared" si="2"/>
        <v>2.354297494627083</v>
      </c>
    </row>
    <row r="29" spans="2:14" ht="13.5">
      <c r="B29" s="36" t="s">
        <v>27</v>
      </c>
      <c r="C29" s="45">
        <v>4908955</v>
      </c>
      <c r="D29" s="45">
        <v>4202053</v>
      </c>
      <c r="E29" s="45">
        <v>3138933</v>
      </c>
      <c r="F29" s="45">
        <v>3662080</v>
      </c>
      <c r="G29" s="46">
        <v>23.9</v>
      </c>
      <c r="H29" s="38">
        <f>D29/$D$8*100</f>
        <v>23.117310785382298</v>
      </c>
      <c r="I29" s="79">
        <f t="shared" si="3"/>
        <v>22.90269009109541</v>
      </c>
      <c r="J29" s="85">
        <f t="shared" si="4"/>
        <v>26.71974308747548</v>
      </c>
      <c r="K29" s="39">
        <v>-15.312207368129771</v>
      </c>
      <c r="L29" s="41">
        <f t="shared" si="0"/>
        <v>-14.400254229260605</v>
      </c>
      <c r="M29" s="41">
        <f t="shared" si="1"/>
        <v>-25.300014064553682</v>
      </c>
      <c r="N29" s="39">
        <f>(F29-E29)/E29*100</f>
        <v>16.666395874011965</v>
      </c>
    </row>
    <row r="30" spans="2:14" ht="13.5">
      <c r="B30" s="30" t="s">
        <v>28</v>
      </c>
      <c r="C30" s="37">
        <v>940981</v>
      </c>
      <c r="D30" s="37">
        <v>1015974</v>
      </c>
      <c r="E30" s="37">
        <v>973303</v>
      </c>
      <c r="F30" s="37">
        <v>1948133</v>
      </c>
      <c r="G30" s="38">
        <v>4.6</v>
      </c>
      <c r="H30" s="38">
        <f>D30/$D$8*100</f>
        <v>5.5893123451484295</v>
      </c>
      <c r="I30" s="79">
        <f t="shared" si="3"/>
        <v>7.101539591234802</v>
      </c>
      <c r="J30" s="85">
        <f t="shared" si="4"/>
        <v>14.21422067792972</v>
      </c>
      <c r="K30" s="41">
        <v>-52.5155412555427</v>
      </c>
      <c r="L30" s="41">
        <f t="shared" si="0"/>
        <v>7.969661449062201</v>
      </c>
      <c r="M30" s="41">
        <f t="shared" si="1"/>
        <v>-4.200009055349842</v>
      </c>
      <c r="N30" s="41">
        <f t="shared" si="2"/>
        <v>100.1568884509757</v>
      </c>
    </row>
    <row r="31" spans="2:14" ht="13.5">
      <c r="B31" s="30" t="s">
        <v>29</v>
      </c>
      <c r="C31" s="37">
        <v>3792005</v>
      </c>
      <c r="D31" s="37">
        <v>3182534</v>
      </c>
      <c r="E31" s="37">
        <v>2154575</v>
      </c>
      <c r="F31" s="37">
        <v>1703877</v>
      </c>
      <c r="G31" s="38">
        <v>18.4</v>
      </c>
      <c r="H31" s="38">
        <f>D31/$D$8*100</f>
        <v>17.508495862152586</v>
      </c>
      <c r="I31" s="79">
        <f t="shared" si="3"/>
        <v>15.720489574967637</v>
      </c>
      <c r="J31" s="85">
        <f t="shared" si="4"/>
        <v>12.43204836941259</v>
      </c>
      <c r="K31" s="41">
        <v>2.7567608141728206</v>
      </c>
      <c r="L31" s="41">
        <f t="shared" si="0"/>
        <v>-16.07252627567738</v>
      </c>
      <c r="M31" s="41">
        <f t="shared" si="1"/>
        <v>-32.30001627633829</v>
      </c>
      <c r="N31" s="41">
        <f t="shared" si="2"/>
        <v>-20.918185721081883</v>
      </c>
    </row>
    <row r="32" spans="2:14" ht="14.25" thickBot="1">
      <c r="B32" s="34" t="s">
        <v>30</v>
      </c>
      <c r="C32" s="47">
        <v>175968</v>
      </c>
      <c r="D32" s="47">
        <v>3545</v>
      </c>
      <c r="E32" s="47">
        <v>10479</v>
      </c>
      <c r="F32" s="47">
        <v>10070</v>
      </c>
      <c r="G32" s="48">
        <v>0.9</v>
      </c>
      <c r="H32" s="44">
        <f>D32/$D$8*100</f>
        <v>0.019502578081280805</v>
      </c>
      <c r="I32" s="84">
        <f t="shared" si="3"/>
        <v>0.07645823898266983</v>
      </c>
      <c r="J32" s="80">
        <f t="shared" si="4"/>
        <v>0.07347404013316969</v>
      </c>
      <c r="K32" s="49">
        <v>41.22859114913562</v>
      </c>
      <c r="L32" s="49">
        <f t="shared" si="0"/>
        <v>-97.9854291689398</v>
      </c>
      <c r="M32" s="49">
        <f t="shared" si="1"/>
        <v>195.5994358251058</v>
      </c>
      <c r="N32" s="49">
        <f t="shared" si="1"/>
        <v>-3.903044183605306</v>
      </c>
    </row>
    <row r="34" spans="2:13" ht="15">
      <c r="B34" s="75" t="s">
        <v>54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2:13" ht="15">
      <c r="B35" s="75" t="s">
        <v>49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ht="13.5">
      <c r="B36" s="87" t="s">
        <v>57</v>
      </c>
    </row>
    <row r="38" spans="2:13" ht="13.5">
      <c r="B38" s="89" t="s">
        <v>51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</row>
    <row r="39" ht="13.5">
      <c r="B39" t="s">
        <v>52</v>
      </c>
    </row>
    <row r="40" ht="13.5">
      <c r="B40" s="81"/>
    </row>
    <row r="42" ht="13.5">
      <c r="B42" s="82"/>
    </row>
  </sheetData>
  <mergeCells count="1">
    <mergeCell ref="B38:M3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中山悦朗</dc:creator>
  <cp:keywords/>
  <dc:description/>
  <cp:lastModifiedBy>ＪＡＴＲＡ</cp:lastModifiedBy>
  <cp:lastPrinted>2009-03-03T02:16:13Z</cp:lastPrinted>
  <dcterms:created xsi:type="dcterms:W3CDTF">2000-08-21T05:59:13Z</dcterms:created>
  <dcterms:modified xsi:type="dcterms:W3CDTF">2009-03-03T07:07:31Z</dcterms:modified>
  <cp:category/>
  <cp:version/>
  <cp:contentType/>
  <cp:contentStatus/>
</cp:coreProperties>
</file>